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1\NewUpdate\"/>
    </mc:Choice>
  </mc:AlternateContent>
  <bookViews>
    <workbookView xWindow="0" yWindow="0" windowWidth="24000" windowHeight="9495"/>
  </bookViews>
  <sheets>
    <sheet name="ผล" sheetId="1" r:id="rId1"/>
  </sheets>
  <externalReferences>
    <externalReference r:id="rId2"/>
  </externalReferences>
  <definedNames>
    <definedName name="_xlnm.Print_Area" localSheetId="0">ผล!$A$1:$G$45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 s="1"/>
  <c r="D44" i="1"/>
  <c r="E43" i="1"/>
  <c r="F43" i="1" s="1"/>
  <c r="D43" i="1"/>
  <c r="E42" i="1"/>
  <c r="D42" i="1"/>
  <c r="D39" i="1" s="1"/>
  <c r="E41" i="1"/>
  <c r="F41" i="1" s="1"/>
  <c r="D41" i="1"/>
  <c r="F40" i="1"/>
  <c r="E40" i="1"/>
  <c r="D40" i="1"/>
  <c r="E38" i="1"/>
  <c r="D38" i="1"/>
  <c r="F38" i="1" s="1"/>
  <c r="F37" i="1"/>
  <c r="E37" i="1"/>
  <c r="D37" i="1"/>
  <c r="F36" i="1"/>
  <c r="E36" i="1"/>
  <c r="D36" i="1"/>
  <c r="E35" i="1"/>
  <c r="F35" i="1" s="1"/>
  <c r="D35" i="1"/>
  <c r="E34" i="1"/>
  <c r="D34" i="1"/>
  <c r="F34" i="1" s="1"/>
  <c r="F33" i="1"/>
  <c r="E33" i="1"/>
  <c r="D33" i="1"/>
  <c r="F32" i="1"/>
  <c r="E32" i="1"/>
  <c r="D32" i="1"/>
  <c r="E31" i="1"/>
  <c r="F31" i="1" s="1"/>
  <c r="D31" i="1"/>
  <c r="E30" i="1"/>
  <c r="F30" i="1" s="1"/>
  <c r="D30" i="1"/>
  <c r="F29" i="1"/>
  <c r="E29" i="1"/>
  <c r="D29" i="1"/>
  <c r="F28" i="1"/>
  <c r="E28" i="1"/>
  <c r="D28" i="1"/>
  <c r="E27" i="1"/>
  <c r="F27" i="1" s="1"/>
  <c r="D27" i="1"/>
  <c r="E26" i="1"/>
  <c r="F26" i="1" s="1"/>
  <c r="D26" i="1"/>
  <c r="F25" i="1"/>
  <c r="E25" i="1"/>
  <c r="D25" i="1"/>
  <c r="F24" i="1"/>
  <c r="E24" i="1"/>
  <c r="D24" i="1"/>
  <c r="E23" i="1"/>
  <c r="F23" i="1" s="1"/>
  <c r="D23" i="1"/>
  <c r="D22" i="1"/>
  <c r="F20" i="1"/>
  <c r="E20" i="1"/>
  <c r="D20" i="1"/>
  <c r="F19" i="1"/>
  <c r="E19" i="1"/>
  <c r="D19" i="1"/>
  <c r="E18" i="1"/>
  <c r="E15" i="1" s="1"/>
  <c r="F15" i="1" s="1"/>
  <c r="D18" i="1"/>
  <c r="E17" i="1"/>
  <c r="F17" i="1" s="1"/>
  <c r="D17" i="1"/>
  <c r="D15" i="1" s="1"/>
  <c r="F16" i="1"/>
  <c r="E16" i="1"/>
  <c r="D16" i="1"/>
  <c r="E14" i="1"/>
  <c r="F14" i="1" s="1"/>
  <c r="D14" i="1"/>
  <c r="E13" i="1"/>
  <c r="F13" i="1" s="1"/>
  <c r="D13" i="1"/>
  <c r="F12" i="1"/>
  <c r="E12" i="1"/>
  <c r="D12" i="1"/>
  <c r="F11" i="1"/>
  <c r="E11" i="1"/>
  <c r="D11" i="1"/>
  <c r="E10" i="1"/>
  <c r="F10" i="1" s="1"/>
  <c r="D10" i="1"/>
  <c r="D9" i="1"/>
  <c r="F8" i="1"/>
  <c r="E8" i="1"/>
  <c r="D8" i="1"/>
  <c r="D45" i="1" l="1"/>
  <c r="E39" i="1"/>
  <c r="F39" i="1" s="1"/>
  <c r="E9" i="1"/>
  <c r="F9" i="1" s="1"/>
  <c r="F18" i="1"/>
  <c r="E22" i="1"/>
  <c r="F22" i="1" s="1"/>
  <c r="F42" i="1"/>
  <c r="E45" i="1" l="1"/>
  <c r="F45" i="1" s="1"/>
</calcChain>
</file>

<file path=xl/sharedStrings.xml><?xml version="1.0" encoding="utf-8"?>
<sst xmlns="http://schemas.openxmlformats.org/spreadsheetml/2006/main" count="60" uniqueCount="53">
  <si>
    <t>รายงานผลการใช้จ่ายงบระมาณ กองบังคับการตรวจคนเข้าเมือง 2</t>
  </si>
  <si>
    <t>ประจำปีงบประมาณ พ.ศ.2567 ไตรมาสที่ 1 - 2</t>
  </si>
  <si>
    <t>ข้อมูล ณ วันที่ 31 มีนาคม 2567</t>
  </si>
  <si>
    <t>ที่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</si>
  <si>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</si>
  <si>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</si>
  <si>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</si>
  <si>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</si>
  <si>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</si>
  <si>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 แนวทางการแก้ไข</t>
  </si>
  <si>
    <t>งบประมาณรายจ่ายประจำปี พ.ศ.2566 ไปพลางก่อน</t>
  </si>
  <si>
    <r>
      <t>กิจกรรม</t>
    </r>
    <r>
      <rPr>
        <sz val="16"/>
        <color rgb="FF000000"/>
        <rFont val="TH SarabunPSK"/>
        <family val="2"/>
      </rPr>
      <t xml:space="preserve"> การตรวจสอบ คัดกรอง ปราบปรามคนต่างด้าวที่ไม่พึงปรารถนา</t>
    </r>
  </si>
  <si>
    <t>1.1 งบแก้ไขปัญหาในภาพรวม</t>
  </si>
  <si>
    <t>รอดำเนินการเบิกจ่ายตามขั้นตอน/วัตถุประสงค์</t>
  </si>
  <si>
    <t>ไม่มีปัญหา/อุปสรรค แต่อย่างใด</t>
  </si>
  <si>
    <t>1.2 ค่าตอบแทน ใช้สอย และวัสดุ</t>
  </si>
  <si>
    <t>ดำเนินการเบิกจ่ายตามขั้นตอน/วัตถุประสงค์</t>
  </si>
  <si>
    <t xml:space="preserve">     1.2.1 เบี้ยเลี้ยง ค่าเช่าที่พัก และพาหนะ</t>
  </si>
  <si>
    <t xml:space="preserve">     1.2.2 จ้างทำป้ายผู้บังคับบัญชา</t>
  </si>
  <si>
    <t xml:space="preserve">     1.2.3 พ.ร.บ.ภาคบังคับ</t>
  </si>
  <si>
    <t xml:space="preserve">     1.2.4 ค่าโฆษณาและเผยแพร่ (จัดทำเว็ปไซต์)</t>
  </si>
  <si>
    <t xml:space="preserve">     1.2.5 วัสดุเชื้อเพลิงและหล่อลื่น</t>
  </si>
  <si>
    <t>1.3 ค่าสาธารณูปโภค</t>
  </si>
  <si>
    <t xml:space="preserve">     1.3.1 ค่าไฟฟ้า</t>
  </si>
  <si>
    <t xml:space="preserve">     1.3.2 ค่าน้ำปะปา</t>
  </si>
  <si>
    <t xml:space="preserve">     1.3.3 ค่าโทรศัพท์ (13 หมายเลข)</t>
  </si>
  <si>
    <t xml:space="preserve">     1.3.4 ค่าไปรษณีย์</t>
  </si>
  <si>
    <t xml:space="preserve">     1.3.5 ค่าบริการสื่อสารและโทรคมนาคม (อินเตอร์เน็ต)</t>
  </si>
  <si>
    <t>งบค่าธรรมเนียมตรวจคนเข้ามืองเพื่อเสริมเงินงบประมาณรายจ่ายประจำปีงบประมาณ พ.ศ.2566 เพิ่มเติม ขยายใช้ปี พ.ศ.2567</t>
  </si>
  <si>
    <t>2.1 ค่าตอบแทน ใช้สอย และวัสดุ</t>
  </si>
  <si>
    <t>2.1.1 ค่าเบี้ยเลี้ยง ค่าเช่าที่พัก และพาหนะ</t>
  </si>
  <si>
    <t>2.1.2 ค่าเช่าเครื่องถ่ายเอกสารและเครื่องพิมพ์</t>
  </si>
  <si>
    <t>2.1.3 ค่าเช่าใช้บริการโทรศัพท์มือถือ</t>
  </si>
  <si>
    <t>2.1.4 ค่าจ้างเหมาบริการทำความสะอาด</t>
  </si>
  <si>
    <t>2.1.5 ค่าจ้างเหมาบริการกำจัดปลวก</t>
  </si>
  <si>
    <t>2.1.6 ค่าจ้างเหมาอื่นๆ (ซ่อมหม้อแปลง)</t>
  </si>
  <si>
    <t>2.1.7 ค่าซ่อมแซมยานพาหนะ</t>
  </si>
  <si>
    <t>2.1.8 ค่าซ่อมแซมสิ่งก่อสร้าง</t>
  </si>
  <si>
    <t>2.1.9 ค่าปรับปรุงโครงข่าย internet</t>
  </si>
  <si>
    <t>2.1.10 วัสดุสิ่งพิมพ์</t>
  </si>
  <si>
    <t>2.1.11 วัสดุสำนักงาน</t>
  </si>
  <si>
    <t>2.1.12 วัสดุคอมพิวเตอร์</t>
  </si>
  <si>
    <t>2.1.13 ค่าใช้สอยอื่นๆ</t>
  </si>
  <si>
    <t>2.1.14 ค่าจ้างพิมพ์แบบพิมพ์</t>
  </si>
  <si>
    <t>2.1.15 ค่าโฆษณาและเผยแพร่ (ดูแลเว็ปไซต์)</t>
  </si>
  <si>
    <t>2.1.16 วัสดุเชื้อเพลิงและหล่อลื่น</t>
  </si>
  <si>
    <t>2.2 ค่าสาธารณูปโภค</t>
  </si>
  <si>
    <t xml:space="preserve">     2.2.1 ค่าไฟฟ้า</t>
  </si>
  <si>
    <t xml:space="preserve">     2.2.2 ค่าน้ำปะปา</t>
  </si>
  <si>
    <t xml:space="preserve">     2.2.3 ค่าโทรศัพท์ IP PHONE 13 หมายเลข</t>
  </si>
  <si>
    <t xml:space="preserve">     2.2.4 ค่าไปรษณืย์</t>
  </si>
  <si>
    <t xml:space="preserve">     2.2.5 ค่าบริการสื่อสารและโทรคมนาคม (อินเตอร์เน็ต)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</si>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</sst>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187" fontId="4" fillId="5" borderId="1" xfId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187" fontId="4" fillId="5" borderId="2" xfId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right" vertical="center" wrapText="1"/>
    </xf>
    <xf numFmtId="187" fontId="3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87" fontId="3" fillId="0" borderId="4" xfId="1" applyFont="1" applyBorder="1" applyAlignment="1">
      <alignment horizontal="right" vertical="center" wrapText="1"/>
    </xf>
    <xf numFmtId="187" fontId="4" fillId="5" borderId="7" xfId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2"/>
    </xf>
    <xf numFmtId="187" fontId="3" fillId="0" borderId="7" xfId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2;&#3615;&#3621;&#3660;&#3648;&#3629;&#3585;&#3648;&#3595;&#3621;%20&#3619;&#3634;&#3618;&#3591;&#3634;&#3609;O11%20&#3619;&#3629;&#3610;%206%20&#3648;&#3604;&#3639;&#3629;&#3609;%20&#3652;&#3605;&#3619;&#3617;&#3634;&#3626;1-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ล"/>
      <sheetName val="แผน"/>
      <sheetName val="ผลแยกเดือน"/>
    </sheetNames>
    <sheetDataSet>
      <sheetData sheetId="0"/>
      <sheetData sheetId="1">
        <row r="8">
          <cell r="D8">
            <v>49400</v>
          </cell>
        </row>
        <row r="10">
          <cell r="D10">
            <v>200000</v>
          </cell>
        </row>
        <row r="11">
          <cell r="D11">
            <v>48000</v>
          </cell>
        </row>
        <row r="12">
          <cell r="D12">
            <v>32461.66</v>
          </cell>
        </row>
        <row r="13">
          <cell r="D13">
            <v>231583.81</v>
          </cell>
        </row>
        <row r="14">
          <cell r="D14">
            <v>378754.53</v>
          </cell>
        </row>
        <row r="16">
          <cell r="D16">
            <v>201744.22</v>
          </cell>
        </row>
        <row r="17">
          <cell r="D17">
            <v>13795.62</v>
          </cell>
        </row>
        <row r="18">
          <cell r="D18">
            <v>13693.86</v>
          </cell>
        </row>
        <row r="19">
          <cell r="D19">
            <v>8409</v>
          </cell>
        </row>
        <row r="20">
          <cell r="D20">
            <v>98857.3</v>
          </cell>
        </row>
        <row r="23">
          <cell r="E23">
            <v>715205</v>
          </cell>
        </row>
        <row r="24">
          <cell r="E24">
            <v>1500000</v>
          </cell>
        </row>
        <row r="25">
          <cell r="E25">
            <v>48000</v>
          </cell>
        </row>
        <row r="26">
          <cell r="E26">
            <v>1179750.96</v>
          </cell>
        </row>
        <row r="27">
          <cell r="E27">
            <v>58850</v>
          </cell>
        </row>
        <row r="28">
          <cell r="E28">
            <v>157200</v>
          </cell>
        </row>
        <row r="29">
          <cell r="E29">
            <v>167525</v>
          </cell>
        </row>
        <row r="30">
          <cell r="E30">
            <v>500000</v>
          </cell>
        </row>
        <row r="31">
          <cell r="E31">
            <v>468472.75</v>
          </cell>
        </row>
        <row r="32">
          <cell r="E32">
            <v>543410.19999999995</v>
          </cell>
        </row>
        <row r="33">
          <cell r="E33">
            <v>399859</v>
          </cell>
        </row>
        <row r="34">
          <cell r="E34">
            <v>399388.2</v>
          </cell>
        </row>
        <row r="35">
          <cell r="E35">
            <v>656356.28</v>
          </cell>
        </row>
        <row r="36">
          <cell r="E36">
            <v>3606970</v>
          </cell>
        </row>
        <row r="37">
          <cell r="E37">
            <v>59555.1</v>
          </cell>
        </row>
        <row r="38">
          <cell r="E38">
            <v>1085230</v>
          </cell>
        </row>
        <row r="40">
          <cell r="E40">
            <v>394594.05</v>
          </cell>
        </row>
        <row r="41">
          <cell r="E41">
            <v>34387.26</v>
          </cell>
        </row>
        <row r="42">
          <cell r="E42">
            <v>44954.03</v>
          </cell>
        </row>
        <row r="43">
          <cell r="E43">
            <v>38256</v>
          </cell>
        </row>
        <row r="44">
          <cell r="E44">
            <v>270592.3</v>
          </cell>
        </row>
      </sheetData>
      <sheetData sheetId="2">
        <row r="8">
          <cell r="I8">
            <v>0</v>
          </cell>
        </row>
        <row r="10">
          <cell r="I10">
            <v>131473.74</v>
          </cell>
        </row>
        <row r="11">
          <cell r="I11">
            <v>16198</v>
          </cell>
        </row>
        <row r="12">
          <cell r="I12">
            <v>32461.66</v>
          </cell>
        </row>
        <row r="13">
          <cell r="I13">
            <v>0</v>
          </cell>
        </row>
        <row r="14">
          <cell r="I14">
            <v>319801.53000000003</v>
          </cell>
        </row>
        <row r="16">
          <cell r="I16">
            <v>200715.95</v>
          </cell>
        </row>
        <row r="17">
          <cell r="I17">
            <v>13795.62</v>
          </cell>
        </row>
        <row r="18">
          <cell r="I18">
            <v>13693.86</v>
          </cell>
        </row>
        <row r="19">
          <cell r="I19">
            <v>8409</v>
          </cell>
        </row>
        <row r="20">
          <cell r="I20">
            <v>98857.3</v>
          </cell>
        </row>
        <row r="23">
          <cell r="I23">
            <v>4205</v>
          </cell>
        </row>
        <row r="24">
          <cell r="I24">
            <v>875000</v>
          </cell>
        </row>
        <row r="25">
          <cell r="I25">
            <v>28000</v>
          </cell>
        </row>
        <row r="26">
          <cell r="I26">
            <v>688188.05999999994</v>
          </cell>
        </row>
        <row r="27">
          <cell r="I27">
            <v>34329.119999999995</v>
          </cell>
        </row>
        <row r="28">
          <cell r="I28">
            <v>132680</v>
          </cell>
        </row>
        <row r="29">
          <cell r="I29">
            <v>8977.2000000000007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543410.19999999995</v>
          </cell>
        </row>
        <row r="33">
          <cell r="I33">
            <v>399859</v>
          </cell>
        </row>
        <row r="34">
          <cell r="I34">
            <v>399388.2</v>
          </cell>
        </row>
        <row r="35">
          <cell r="I35">
            <v>144905</v>
          </cell>
        </row>
        <row r="36">
          <cell r="I36">
            <v>3606970</v>
          </cell>
        </row>
        <row r="37">
          <cell r="I37">
            <v>9555.1</v>
          </cell>
        </row>
        <row r="38">
          <cell r="I38">
            <v>90530</v>
          </cell>
        </row>
        <row r="40">
          <cell r="I40">
            <v>244079.01</v>
          </cell>
        </row>
        <row r="41">
          <cell r="I41">
            <v>17007.87</v>
          </cell>
        </row>
        <row r="42">
          <cell r="I42">
            <v>27400.560000000001</v>
          </cell>
        </row>
        <row r="43">
          <cell r="I43">
            <v>22899</v>
          </cell>
        </row>
        <row r="44">
          <cell r="I44">
            <v>145932.69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0"/>
  <sheetViews>
    <sheetView showGridLines="0" tabSelected="1" zoomScale="85" zoomScaleNormal="85" workbookViewId="0">
      <selection activeCell="B17" sqref="B17"/>
    </sheetView>
  </sheetViews>
  <sheetFormatPr defaultColWidth="8.875" defaultRowHeight="22.9" customHeight="1" x14ac:dyDescent="0.35"/>
  <cols>
    <col min="1" max="1" width="4.375" style="44" customWidth="1"/>
    <col min="2" max="2" width="69.375" style="44" customWidth="1"/>
    <col min="3" max="3" width="37.625" style="44" customWidth="1"/>
    <col min="4" max="4" width="17" style="44" customWidth="1"/>
    <col min="5" max="6" width="15.5" style="44" customWidth="1"/>
    <col min="7" max="7" width="33.125" style="44" bestFit="1" customWidth="1"/>
    <col min="8" max="16384" width="8.875" style="44"/>
  </cols>
  <sheetData>
    <row r="1" spans="1:26" s="3" customFormat="1" ht="26.25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26.25" x14ac:dyDescent="0.2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" customFormat="1" ht="26.25" x14ac:dyDescent="0.2">
      <c r="A3" s="1" t="s">
        <v>2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26.25" x14ac:dyDescent="0.2">
      <c r="A4" s="4"/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3" customFormat="1" ht="44.45" customHeight="1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3" customFormat="1" ht="22.9" customHeight="1" x14ac:dyDescent="0.2">
      <c r="A6" s="7">
        <v>1</v>
      </c>
      <c r="B6" s="8" t="s">
        <v>10</v>
      </c>
      <c r="C6" s="9"/>
      <c r="D6" s="10"/>
      <c r="E6" s="10"/>
      <c r="F6" s="10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" customFormat="1" ht="22.9" customHeight="1" x14ac:dyDescent="0.2">
      <c r="A7" s="12"/>
      <c r="B7" s="13" t="s">
        <v>11</v>
      </c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" customFormat="1" ht="22.9" customHeight="1" x14ac:dyDescent="0.2">
      <c r="A8" s="15"/>
      <c r="B8" s="16" t="s">
        <v>12</v>
      </c>
      <c r="C8" s="17" t="s">
        <v>13</v>
      </c>
      <c r="D8" s="18">
        <f>[1]แผน!D8</f>
        <v>49400</v>
      </c>
      <c r="E8" s="18">
        <f>[1]ผลแยกเดือน!I8</f>
        <v>0</v>
      </c>
      <c r="F8" s="18">
        <f>(E8*100)/D8</f>
        <v>0</v>
      </c>
      <c r="G8" s="19" t="s">
        <v>14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3" customFormat="1" ht="22.9" customHeight="1" x14ac:dyDescent="0.2">
      <c r="A9" s="15"/>
      <c r="B9" s="16" t="s">
        <v>15</v>
      </c>
      <c r="C9" s="17" t="s">
        <v>16</v>
      </c>
      <c r="D9" s="20">
        <f>SUM(D10:D14)</f>
        <v>890800</v>
      </c>
      <c r="E9" s="18">
        <f>SUM(E10:E14)</f>
        <v>499934.93000000005</v>
      </c>
      <c r="F9" s="18">
        <f t="shared" ref="F9:F45" si="0">(E9*100)/D9</f>
        <v>56.12201728783117</v>
      </c>
      <c r="G9" s="19" t="s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3" customFormat="1" ht="22.9" customHeight="1" x14ac:dyDescent="0.2">
      <c r="A10" s="15"/>
      <c r="B10" s="21" t="s">
        <v>17</v>
      </c>
      <c r="C10" s="22"/>
      <c r="D10" s="23">
        <f>[1]แผน!D10</f>
        <v>200000</v>
      </c>
      <c r="E10" s="23">
        <f>[1]ผลแยกเดือน!I10</f>
        <v>131473.74</v>
      </c>
      <c r="F10" s="24">
        <f t="shared" si="0"/>
        <v>65.736869999999996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3" customFormat="1" ht="22.9" customHeight="1" x14ac:dyDescent="0.2">
      <c r="A11" s="15"/>
      <c r="B11" s="21" t="s">
        <v>18</v>
      </c>
      <c r="C11" s="22"/>
      <c r="D11" s="23">
        <f>[1]แผน!D11</f>
        <v>48000</v>
      </c>
      <c r="E11" s="23">
        <f>[1]ผลแยกเดือน!I11</f>
        <v>16198</v>
      </c>
      <c r="F11" s="24">
        <f t="shared" si="0"/>
        <v>33.74583333333333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3" customFormat="1" ht="22.9" customHeight="1" x14ac:dyDescent="0.2">
      <c r="A12" s="15"/>
      <c r="B12" s="21" t="s">
        <v>19</v>
      </c>
      <c r="C12" s="22"/>
      <c r="D12" s="23">
        <f>[1]แผน!D12</f>
        <v>32461.66</v>
      </c>
      <c r="E12" s="23">
        <f>[1]ผลแยกเดือน!I12</f>
        <v>32461.66</v>
      </c>
      <c r="F12" s="24">
        <f t="shared" si="0"/>
        <v>100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" customFormat="1" ht="22.9" customHeight="1" x14ac:dyDescent="0.2">
      <c r="A13" s="15"/>
      <c r="B13" s="21" t="s">
        <v>20</v>
      </c>
      <c r="C13" s="22"/>
      <c r="D13" s="23">
        <f>[1]แผน!D13</f>
        <v>231583.81</v>
      </c>
      <c r="E13" s="23">
        <f>[1]ผลแยกเดือน!I13</f>
        <v>0</v>
      </c>
      <c r="F13" s="24">
        <f t="shared" si="0"/>
        <v>0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3" customFormat="1" ht="22.9" customHeight="1" x14ac:dyDescent="0.2">
      <c r="A14" s="15"/>
      <c r="B14" s="21" t="s">
        <v>21</v>
      </c>
      <c r="C14" s="22"/>
      <c r="D14" s="23">
        <f>[1]แผน!D14</f>
        <v>378754.53</v>
      </c>
      <c r="E14" s="23">
        <f>[1]ผลแยกเดือน!I14</f>
        <v>319801.53000000003</v>
      </c>
      <c r="F14" s="24">
        <f t="shared" si="0"/>
        <v>84.435037648262593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22.9" customHeight="1" x14ac:dyDescent="0.2">
      <c r="A15" s="15"/>
      <c r="B15" s="16" t="s">
        <v>22</v>
      </c>
      <c r="C15" s="17" t="s">
        <v>16</v>
      </c>
      <c r="D15" s="20">
        <f>SUM(D16:D20)</f>
        <v>336500</v>
      </c>
      <c r="E15" s="20">
        <f>SUM(E16:E20)</f>
        <v>335471.73</v>
      </c>
      <c r="F15" s="20">
        <f t="shared" si="0"/>
        <v>99.694421991084695</v>
      </c>
      <c r="G15" s="26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" customFormat="1" ht="22.9" customHeight="1" x14ac:dyDescent="0.2">
      <c r="A16" s="15"/>
      <c r="B16" s="27" t="s">
        <v>23</v>
      </c>
      <c r="C16" s="28"/>
      <c r="D16" s="23">
        <f>[1]แผน!D16</f>
        <v>201744.22</v>
      </c>
      <c r="E16" s="23">
        <f>[1]ผลแยกเดือน!I16</f>
        <v>200715.95</v>
      </c>
      <c r="F16" s="23">
        <f t="shared" si="0"/>
        <v>99.49031005696223</v>
      </c>
      <c r="G16" s="2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22.9" customHeight="1" x14ac:dyDescent="0.2">
      <c r="A17" s="15"/>
      <c r="B17" s="27" t="s">
        <v>24</v>
      </c>
      <c r="C17" s="28"/>
      <c r="D17" s="23">
        <f>[1]แผน!D17</f>
        <v>13795.62</v>
      </c>
      <c r="E17" s="23">
        <f>[1]ผลแยกเดือน!I17</f>
        <v>13795.62</v>
      </c>
      <c r="F17" s="23">
        <f t="shared" si="0"/>
        <v>100</v>
      </c>
      <c r="G17" s="2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" customFormat="1" ht="22.9" customHeight="1" x14ac:dyDescent="0.2">
      <c r="A18" s="15"/>
      <c r="B18" s="27" t="s">
        <v>25</v>
      </c>
      <c r="C18" s="28"/>
      <c r="D18" s="23">
        <f>[1]แผน!D18</f>
        <v>13693.86</v>
      </c>
      <c r="E18" s="23">
        <f>[1]ผลแยกเดือน!I18</f>
        <v>13693.86</v>
      </c>
      <c r="F18" s="23">
        <f t="shared" si="0"/>
        <v>100</v>
      </c>
      <c r="G18" s="2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" customFormat="1" ht="22.9" customHeight="1" x14ac:dyDescent="0.2">
      <c r="A19" s="15"/>
      <c r="B19" s="27" t="s">
        <v>26</v>
      </c>
      <c r="C19" s="28"/>
      <c r="D19" s="23">
        <f>[1]แผน!D19</f>
        <v>8409</v>
      </c>
      <c r="E19" s="23">
        <f>[1]ผลแยกเดือน!I19</f>
        <v>8409</v>
      </c>
      <c r="F19" s="23">
        <f t="shared" si="0"/>
        <v>100</v>
      </c>
      <c r="G19" s="2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" customFormat="1" ht="22.9" customHeight="1" x14ac:dyDescent="0.2">
      <c r="A20" s="29"/>
      <c r="B20" s="27" t="s">
        <v>27</v>
      </c>
      <c r="C20" s="28"/>
      <c r="D20" s="23">
        <f>[1]แผน!D20</f>
        <v>98857.3</v>
      </c>
      <c r="E20" s="23">
        <f>[1]ผลแยกเดือน!I20</f>
        <v>98857.3</v>
      </c>
      <c r="F20" s="23">
        <f t="shared" si="0"/>
        <v>100</v>
      </c>
      <c r="G20" s="2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49.15" customHeight="1" x14ac:dyDescent="0.2">
      <c r="A21" s="30">
        <v>2</v>
      </c>
      <c r="B21" s="31" t="s">
        <v>28</v>
      </c>
      <c r="C21" s="32"/>
      <c r="D21" s="33"/>
      <c r="E21" s="33"/>
      <c r="F21" s="33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" customFormat="1" ht="22.9" customHeight="1" x14ac:dyDescent="0.2">
      <c r="A22" s="12"/>
      <c r="B22" s="16" t="s">
        <v>29</v>
      </c>
      <c r="C22" s="17" t="s">
        <v>16</v>
      </c>
      <c r="D22" s="34">
        <f>SUM(D23:D38)</f>
        <v>11545772.49</v>
      </c>
      <c r="E22" s="34">
        <f>SUM(E23:E38)</f>
        <v>6965996.8799999999</v>
      </c>
      <c r="F22" s="34">
        <f t="shared" si="0"/>
        <v>60.333744546182373</v>
      </c>
      <c r="G22" s="17" t="s">
        <v>14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" customFormat="1" ht="22.9" customHeight="1" x14ac:dyDescent="0.2">
      <c r="A23" s="15"/>
      <c r="B23" s="35" t="s">
        <v>30</v>
      </c>
      <c r="C23" s="22"/>
      <c r="D23" s="36">
        <f>[1]แผน!E23</f>
        <v>715205</v>
      </c>
      <c r="E23" s="36">
        <f>[1]ผลแยกเดือน!I23</f>
        <v>4205</v>
      </c>
      <c r="F23" s="36">
        <f t="shared" si="0"/>
        <v>0.58794331695108393</v>
      </c>
      <c r="G23" s="2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3" customFormat="1" ht="22.9" customHeight="1" x14ac:dyDescent="0.2">
      <c r="A24" s="15"/>
      <c r="B24" s="35" t="s">
        <v>31</v>
      </c>
      <c r="C24" s="22"/>
      <c r="D24" s="36">
        <f>[1]แผน!E24</f>
        <v>1500000</v>
      </c>
      <c r="E24" s="36">
        <f>[1]ผลแยกเดือน!I24</f>
        <v>875000</v>
      </c>
      <c r="F24" s="36">
        <f t="shared" si="0"/>
        <v>58.333333333333336</v>
      </c>
      <c r="G24" s="2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3" customFormat="1" ht="22.9" customHeight="1" x14ac:dyDescent="0.2">
      <c r="A25" s="15"/>
      <c r="B25" s="35" t="s">
        <v>32</v>
      </c>
      <c r="C25" s="22"/>
      <c r="D25" s="36">
        <f>[1]แผน!E25</f>
        <v>48000</v>
      </c>
      <c r="E25" s="36">
        <f>[1]ผลแยกเดือน!I25</f>
        <v>28000</v>
      </c>
      <c r="F25" s="36">
        <f t="shared" si="0"/>
        <v>58.333333333333336</v>
      </c>
      <c r="G25" s="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3" customFormat="1" ht="22.9" customHeight="1" x14ac:dyDescent="0.2">
      <c r="A26" s="15"/>
      <c r="B26" s="35" t="s">
        <v>33</v>
      </c>
      <c r="C26" s="22"/>
      <c r="D26" s="36">
        <f>[1]แผน!E26</f>
        <v>1179750.96</v>
      </c>
      <c r="E26" s="36">
        <f>[1]ผลแยกเดือน!I26</f>
        <v>688188.05999999994</v>
      </c>
      <c r="F26" s="36">
        <f t="shared" si="0"/>
        <v>58.333333333333336</v>
      </c>
      <c r="G26" s="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3" customFormat="1" ht="22.9" customHeight="1" x14ac:dyDescent="0.2">
      <c r="A27" s="15"/>
      <c r="B27" s="35" t="s">
        <v>34</v>
      </c>
      <c r="C27" s="22"/>
      <c r="D27" s="36">
        <f>[1]แผน!E27</f>
        <v>58850</v>
      </c>
      <c r="E27" s="36">
        <f>[1]ผลแยกเดือน!I27</f>
        <v>34329.119999999995</v>
      </c>
      <c r="F27" s="36">
        <f t="shared" si="0"/>
        <v>58.333254035683936</v>
      </c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3" customFormat="1" ht="22.9" customHeight="1" x14ac:dyDescent="0.2">
      <c r="A28" s="15"/>
      <c r="B28" s="35" t="s">
        <v>35</v>
      </c>
      <c r="C28" s="22"/>
      <c r="D28" s="36">
        <f>[1]แผน!E28</f>
        <v>157200</v>
      </c>
      <c r="E28" s="36">
        <f>[1]ผลแยกเดือน!I28</f>
        <v>132680</v>
      </c>
      <c r="F28" s="36">
        <f t="shared" si="0"/>
        <v>84.402035623409674</v>
      </c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3" customFormat="1" ht="22.9" customHeight="1" x14ac:dyDescent="0.2">
      <c r="A29" s="15"/>
      <c r="B29" s="35" t="s">
        <v>36</v>
      </c>
      <c r="C29" s="22"/>
      <c r="D29" s="36">
        <f>[1]แผน!E29</f>
        <v>167525</v>
      </c>
      <c r="E29" s="36">
        <f>[1]ผลแยกเดือน!I29</f>
        <v>8977.2000000000007</v>
      </c>
      <c r="F29" s="36">
        <f t="shared" si="0"/>
        <v>5.3587225787195951</v>
      </c>
      <c r="G29" s="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3" customFormat="1" ht="22.9" customHeight="1" x14ac:dyDescent="0.2">
      <c r="A30" s="15"/>
      <c r="B30" s="35" t="s">
        <v>37</v>
      </c>
      <c r="C30" s="22"/>
      <c r="D30" s="36">
        <f>[1]แผน!E30</f>
        <v>500000</v>
      </c>
      <c r="E30" s="36">
        <f>[1]ผลแยกเดือน!I30</f>
        <v>0</v>
      </c>
      <c r="F30" s="36">
        <f t="shared" si="0"/>
        <v>0</v>
      </c>
      <c r="G30" s="22"/>
      <c r="H30" s="2"/>
      <c r="I30" s="37"/>
      <c r="J30" s="37"/>
      <c r="K30" s="37"/>
      <c r="L30" s="37"/>
      <c r="M30" s="37"/>
      <c r="N30" s="37"/>
      <c r="O30" s="3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3" customFormat="1" ht="22.9" customHeight="1" x14ac:dyDescent="0.35">
      <c r="A31" s="15"/>
      <c r="B31" s="35" t="s">
        <v>38</v>
      </c>
      <c r="C31" s="22"/>
      <c r="D31" s="36">
        <f>[1]แผน!E31</f>
        <v>468472.75</v>
      </c>
      <c r="E31" s="36">
        <f>[1]ผลแยกเดือน!I31</f>
        <v>0</v>
      </c>
      <c r="F31" s="36">
        <f t="shared" si="0"/>
        <v>0</v>
      </c>
      <c r="G31" s="22"/>
      <c r="H31" s="2"/>
      <c r="I31" s="38"/>
      <c r="J31" s="38"/>
      <c r="K31" s="38"/>
      <c r="L31" s="38"/>
      <c r="M31" s="38"/>
      <c r="N31" s="38"/>
      <c r="O31" s="3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3" customFormat="1" ht="22.9" customHeight="1" x14ac:dyDescent="0.35">
      <c r="A32" s="15"/>
      <c r="B32" s="35" t="s">
        <v>39</v>
      </c>
      <c r="C32" s="22"/>
      <c r="D32" s="36">
        <f>[1]แผน!E32</f>
        <v>543410.19999999995</v>
      </c>
      <c r="E32" s="36">
        <f>[1]ผลแยกเดือน!I32</f>
        <v>543410.19999999995</v>
      </c>
      <c r="F32" s="36">
        <f t="shared" si="0"/>
        <v>100</v>
      </c>
      <c r="G32" s="22"/>
      <c r="H32" s="2"/>
      <c r="I32" s="38"/>
      <c r="J32" s="38"/>
      <c r="K32" s="38"/>
      <c r="L32" s="38"/>
      <c r="M32" s="38"/>
      <c r="N32" s="38"/>
      <c r="O32" s="3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3" customFormat="1" ht="22.9" customHeight="1" x14ac:dyDescent="0.35">
      <c r="A33" s="15"/>
      <c r="B33" s="35" t="s">
        <v>40</v>
      </c>
      <c r="C33" s="22"/>
      <c r="D33" s="36">
        <f>[1]แผน!E33</f>
        <v>399859</v>
      </c>
      <c r="E33" s="36">
        <f>[1]ผลแยกเดือน!I33</f>
        <v>399859</v>
      </c>
      <c r="F33" s="36">
        <f t="shared" si="0"/>
        <v>100</v>
      </c>
      <c r="G33" s="22"/>
      <c r="H33" s="2"/>
      <c r="I33" s="38"/>
      <c r="J33" s="38"/>
      <c r="K33" s="38"/>
      <c r="L33" s="38"/>
      <c r="M33" s="38"/>
      <c r="N33" s="38"/>
      <c r="O33" s="3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3" customFormat="1" ht="22.9" customHeight="1" x14ac:dyDescent="0.35">
      <c r="A34" s="15"/>
      <c r="B34" s="35" t="s">
        <v>41</v>
      </c>
      <c r="C34" s="22"/>
      <c r="D34" s="36">
        <f>[1]แผน!E34</f>
        <v>399388.2</v>
      </c>
      <c r="E34" s="36">
        <f>[1]ผลแยกเดือน!I34</f>
        <v>399388.2</v>
      </c>
      <c r="F34" s="36">
        <f t="shared" si="0"/>
        <v>100</v>
      </c>
      <c r="G34" s="22"/>
      <c r="H34" s="2"/>
      <c r="I34" s="38"/>
      <c r="J34" s="38"/>
      <c r="K34" s="38"/>
      <c r="L34" s="38"/>
      <c r="M34" s="38"/>
      <c r="N34" s="38"/>
      <c r="O34" s="3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3" customFormat="1" ht="22.9" customHeight="1" x14ac:dyDescent="0.35">
      <c r="A35" s="15"/>
      <c r="B35" s="35" t="s">
        <v>42</v>
      </c>
      <c r="C35" s="22"/>
      <c r="D35" s="36">
        <f>[1]แผน!E35</f>
        <v>656356.28</v>
      </c>
      <c r="E35" s="36">
        <f>[1]ผลแยกเดือน!I35</f>
        <v>144905</v>
      </c>
      <c r="F35" s="36">
        <f t="shared" si="0"/>
        <v>22.077186493896271</v>
      </c>
      <c r="G35" s="22"/>
      <c r="H35" s="2"/>
      <c r="I35" s="38"/>
      <c r="J35" s="38"/>
      <c r="K35" s="38"/>
      <c r="L35" s="38"/>
      <c r="M35" s="38"/>
      <c r="N35" s="38"/>
      <c r="O35" s="3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3" customFormat="1" ht="22.9" customHeight="1" x14ac:dyDescent="0.35">
      <c r="A36" s="15"/>
      <c r="B36" s="35" t="s">
        <v>43</v>
      </c>
      <c r="C36" s="22"/>
      <c r="D36" s="36">
        <f>[1]แผน!E36</f>
        <v>3606970</v>
      </c>
      <c r="E36" s="36">
        <f>[1]ผลแยกเดือน!I36</f>
        <v>3606970</v>
      </c>
      <c r="F36" s="36">
        <f t="shared" si="0"/>
        <v>100</v>
      </c>
      <c r="G36" s="22"/>
      <c r="H36" s="2"/>
      <c r="I36" s="38"/>
      <c r="J36" s="38"/>
      <c r="K36" s="38"/>
      <c r="L36" s="38"/>
      <c r="M36" s="38"/>
      <c r="N36" s="38"/>
      <c r="O36" s="3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" customFormat="1" ht="22.9" customHeight="1" x14ac:dyDescent="0.35">
      <c r="A37" s="15"/>
      <c r="B37" s="35" t="s">
        <v>44</v>
      </c>
      <c r="C37" s="22"/>
      <c r="D37" s="36">
        <f>[1]แผน!E37</f>
        <v>59555.1</v>
      </c>
      <c r="E37" s="36">
        <f>[1]ผลแยกเดือน!I37</f>
        <v>9555.1</v>
      </c>
      <c r="F37" s="36">
        <f t="shared" si="0"/>
        <v>16.044133919681101</v>
      </c>
      <c r="G37" s="22"/>
      <c r="H37" s="2"/>
      <c r="I37" s="38"/>
      <c r="J37" s="38"/>
      <c r="K37" s="38"/>
      <c r="L37" s="38"/>
      <c r="M37" s="38"/>
      <c r="N37" s="38"/>
      <c r="O37" s="3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" customFormat="1" ht="22.9" customHeight="1" x14ac:dyDescent="0.35">
      <c r="A38" s="15"/>
      <c r="B38" s="35" t="s">
        <v>45</v>
      </c>
      <c r="C38" s="22"/>
      <c r="D38" s="36">
        <f>[1]แผน!E38</f>
        <v>1085230</v>
      </c>
      <c r="E38" s="36">
        <f>[1]ผลแยกเดือน!I38</f>
        <v>90530</v>
      </c>
      <c r="F38" s="36">
        <f t="shared" si="0"/>
        <v>8.342010449397824</v>
      </c>
      <c r="G38" s="22"/>
      <c r="H38" s="2"/>
      <c r="I38" s="38"/>
      <c r="J38" s="38"/>
      <c r="K38" s="38"/>
      <c r="L38" s="38"/>
      <c r="M38" s="38"/>
      <c r="N38" s="38"/>
      <c r="O38" s="3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ht="22.9" customHeight="1" x14ac:dyDescent="0.35">
      <c r="A39" s="15"/>
      <c r="B39" s="16" t="s">
        <v>46</v>
      </c>
      <c r="C39" s="17" t="s">
        <v>16</v>
      </c>
      <c r="D39" s="18">
        <f>SUM(D40:D44)</f>
        <v>782783.6399999999</v>
      </c>
      <c r="E39" s="18">
        <f>SUM(E40:E44)</f>
        <v>457319.13</v>
      </c>
      <c r="F39" s="18">
        <f t="shared" si="0"/>
        <v>58.422162476466688</v>
      </c>
      <c r="G39" s="19" t="s">
        <v>14</v>
      </c>
      <c r="H39" s="2"/>
      <c r="I39" s="38"/>
      <c r="J39" s="38"/>
      <c r="K39" s="38"/>
      <c r="L39" s="38"/>
      <c r="M39" s="38"/>
      <c r="N39" s="38"/>
      <c r="O39" s="3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" customFormat="1" ht="22.9" customHeight="1" x14ac:dyDescent="0.35">
      <c r="A40" s="15"/>
      <c r="B40" s="21" t="s">
        <v>47</v>
      </c>
      <c r="C40" s="22"/>
      <c r="D40" s="36">
        <f>[1]แผน!E40</f>
        <v>394594.05</v>
      </c>
      <c r="E40" s="36">
        <f>[1]ผลแยกเดือน!I40</f>
        <v>244079.01</v>
      </c>
      <c r="F40" s="24">
        <f t="shared" si="0"/>
        <v>61.855724889921682</v>
      </c>
      <c r="G40" s="28"/>
      <c r="H40" s="2"/>
      <c r="I40" s="38"/>
      <c r="J40" s="38"/>
      <c r="K40" s="38"/>
      <c r="L40" s="38"/>
      <c r="M40" s="38"/>
      <c r="N40" s="38"/>
      <c r="O40" s="3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" customFormat="1" ht="22.9" customHeight="1" x14ac:dyDescent="0.35">
      <c r="A41" s="15"/>
      <c r="B41" s="21" t="s">
        <v>48</v>
      </c>
      <c r="C41" s="22"/>
      <c r="D41" s="36">
        <f>[1]แผน!E41</f>
        <v>34387.26</v>
      </c>
      <c r="E41" s="36">
        <f>[1]ผลแยกเดือน!I41</f>
        <v>17007.87</v>
      </c>
      <c r="F41" s="24">
        <f t="shared" si="0"/>
        <v>49.459799937535003</v>
      </c>
      <c r="G41" s="28"/>
      <c r="H41" s="2"/>
      <c r="I41" s="38"/>
      <c r="J41" s="38"/>
      <c r="K41" s="38"/>
      <c r="L41" s="38"/>
      <c r="M41" s="38"/>
      <c r="N41" s="38"/>
      <c r="O41" s="3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" customFormat="1" ht="22.9" customHeight="1" x14ac:dyDescent="0.35">
      <c r="A42" s="15"/>
      <c r="B42" s="21" t="s">
        <v>49</v>
      </c>
      <c r="C42" s="22"/>
      <c r="D42" s="36">
        <f>[1]แผน!E42</f>
        <v>44954.03</v>
      </c>
      <c r="E42" s="36">
        <f>[1]ผลแยกเดือน!I42</f>
        <v>27400.560000000001</v>
      </c>
      <c r="F42" s="24">
        <f t="shared" si="0"/>
        <v>60.952399595764831</v>
      </c>
      <c r="G42" s="28"/>
      <c r="H42" s="2"/>
      <c r="I42" s="38"/>
      <c r="J42" s="38"/>
      <c r="K42" s="38"/>
      <c r="L42" s="38"/>
      <c r="M42" s="38"/>
      <c r="N42" s="38"/>
      <c r="O42" s="3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" customFormat="1" ht="22.9" customHeight="1" x14ac:dyDescent="0.35">
      <c r="A43" s="15"/>
      <c r="B43" s="21" t="s">
        <v>50</v>
      </c>
      <c r="C43" s="22"/>
      <c r="D43" s="36">
        <f>[1]แผน!E43</f>
        <v>38256</v>
      </c>
      <c r="E43" s="36">
        <f>[1]ผลแยกเดือน!I43</f>
        <v>22899</v>
      </c>
      <c r="F43" s="24">
        <f t="shared" si="0"/>
        <v>59.857277289836887</v>
      </c>
      <c r="G43" s="28"/>
      <c r="H43" s="2"/>
      <c r="I43" s="38"/>
      <c r="J43" s="38"/>
      <c r="K43" s="38"/>
      <c r="L43" s="38"/>
      <c r="M43" s="38"/>
      <c r="N43" s="38"/>
      <c r="O43" s="3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ht="22.9" customHeight="1" x14ac:dyDescent="0.35">
      <c r="A44" s="29"/>
      <c r="B44" s="21" t="s">
        <v>51</v>
      </c>
      <c r="C44" s="22"/>
      <c r="D44" s="36">
        <f>[1]แผน!E44</f>
        <v>270592.3</v>
      </c>
      <c r="E44" s="36">
        <f>[1]ผลแยกเดือน!I44</f>
        <v>145932.69</v>
      </c>
      <c r="F44" s="24">
        <f t="shared" si="0"/>
        <v>53.930836169395803</v>
      </c>
      <c r="G44" s="28"/>
      <c r="H44" s="2"/>
      <c r="I44" s="38"/>
      <c r="J44" s="38"/>
      <c r="K44" s="38"/>
      <c r="L44" s="38"/>
      <c r="M44" s="38"/>
      <c r="N44" s="38"/>
      <c r="O44" s="3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43" customFormat="1" ht="22.9" customHeight="1" x14ac:dyDescent="0.35">
      <c r="A45" s="39" t="s">
        <v>52</v>
      </c>
      <c r="B45" s="40"/>
      <c r="C45" s="41"/>
      <c r="D45" s="42">
        <f>D8+D9+D15+D22+D39</f>
        <v>13605256.130000001</v>
      </c>
      <c r="E45" s="42">
        <f>E8+E9+E15+E22+E39</f>
        <v>8258722.6699999999</v>
      </c>
      <c r="F45" s="42">
        <f t="shared" si="0"/>
        <v>60.70244169670034</v>
      </c>
      <c r="G45" s="41"/>
      <c r="H45" s="37"/>
      <c r="I45" s="38"/>
      <c r="J45" s="38"/>
      <c r="K45" s="38"/>
      <c r="L45" s="38"/>
      <c r="M45" s="38"/>
      <c r="N45" s="38"/>
      <c r="O45" s="38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2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22.9" customHeight="1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22.9" customHeight="1" x14ac:dyDescent="0.3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22.9" customHeight="1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22.9" customHeight="1" x14ac:dyDescent="0.3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22.9" customHeight="1" x14ac:dyDescent="0.3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22.9" customHeight="1" x14ac:dyDescent="0.3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22.9" customHeight="1" x14ac:dyDescent="0.3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22.9" customHeight="1" x14ac:dyDescent="0.3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22.9" customHeight="1" x14ac:dyDescent="0.3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22.9" customHeight="1" x14ac:dyDescent="0.3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22.9" customHeight="1" x14ac:dyDescent="0.3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22.9" customHeight="1" x14ac:dyDescent="0.3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22.9" customHeight="1" x14ac:dyDescent="0.3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22.9" customHeight="1" x14ac:dyDescent="0.3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22.9" customHeight="1" x14ac:dyDescent="0.3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22.9" customHeigh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22.9" customHeight="1" x14ac:dyDescent="0.3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22.9" customHeight="1" x14ac:dyDescent="0.3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22.9" customHeight="1" x14ac:dyDescent="0.3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22.9" customHeight="1" x14ac:dyDescent="0.3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22.9" customHeight="1" x14ac:dyDescent="0.3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22.9" customHeight="1" x14ac:dyDescent="0.3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22.9" customHeight="1" x14ac:dyDescent="0.3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22.9" customHeight="1" x14ac:dyDescent="0.3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22.9" customHeight="1" x14ac:dyDescent="0.3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22.9" customHeight="1" x14ac:dyDescent="0.3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22.9" customHeight="1" x14ac:dyDescent="0.3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22.9" customHeight="1" x14ac:dyDescent="0.3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22.9" customHeight="1" x14ac:dyDescent="0.3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22.9" customHeight="1" x14ac:dyDescent="0.3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22.9" customHeight="1" x14ac:dyDescent="0.3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22.9" customHeight="1" x14ac:dyDescent="0.3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22.9" customHeight="1" x14ac:dyDescent="0.3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22.9" customHeight="1" x14ac:dyDescent="0.3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22.9" customHeight="1" x14ac:dyDescent="0.3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22.9" customHeight="1" x14ac:dyDescent="0.3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22.9" customHeight="1" x14ac:dyDescent="0.3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22.9" customHeight="1" x14ac:dyDescent="0.3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22.9" customHeight="1" x14ac:dyDescent="0.3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22.9" customHeight="1" x14ac:dyDescent="0.3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22.9" customHeight="1" x14ac:dyDescent="0.3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22.9" customHeight="1" x14ac:dyDescent="0.3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22.9" customHeight="1" x14ac:dyDescent="0.3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22.9" customHeight="1" x14ac:dyDescent="0.3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22.9" customHeight="1" x14ac:dyDescent="0.3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22.9" customHeight="1" x14ac:dyDescent="0.3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22.9" customHeight="1" x14ac:dyDescent="0.3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22.9" customHeight="1" x14ac:dyDescent="0.3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22.9" customHeight="1" x14ac:dyDescent="0.3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22.9" customHeight="1" x14ac:dyDescent="0.3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22.9" customHeight="1" x14ac:dyDescent="0.3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22.9" customHeight="1" x14ac:dyDescent="0.3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22.9" customHeight="1" x14ac:dyDescent="0.3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22.9" customHeight="1" x14ac:dyDescent="0.3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22.9" customHeight="1" x14ac:dyDescent="0.3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22.9" customHeight="1" x14ac:dyDescent="0.3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22.9" customHeight="1" x14ac:dyDescent="0.3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22.9" customHeight="1" x14ac:dyDescent="0.3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22.9" customHeight="1" x14ac:dyDescent="0.3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22.9" customHeight="1" x14ac:dyDescent="0.3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22.9" customHeight="1" x14ac:dyDescent="0.3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22.9" customHeight="1" x14ac:dyDescent="0.3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22.9" customHeight="1" x14ac:dyDescent="0.3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22.9" customHeight="1" x14ac:dyDescent="0.3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22.9" customHeight="1" x14ac:dyDescent="0.3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22.9" customHeight="1" x14ac:dyDescent="0.3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22.9" customHeight="1" x14ac:dyDescent="0.3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22.9" customHeight="1" x14ac:dyDescent="0.3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22.9" customHeight="1" x14ac:dyDescent="0.3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22.9" customHeight="1" x14ac:dyDescent="0.3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22.9" customHeight="1" x14ac:dyDescent="0.3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22.9" customHeight="1" x14ac:dyDescent="0.3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22.9" customHeight="1" x14ac:dyDescent="0.3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22.9" customHeight="1" x14ac:dyDescent="0.3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22.9" customHeight="1" x14ac:dyDescent="0.3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22.9" customHeight="1" x14ac:dyDescent="0.3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22.9" customHeight="1" x14ac:dyDescent="0.3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22.9" customHeight="1" x14ac:dyDescent="0.3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22.9" customHeight="1" x14ac:dyDescent="0.3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22.9" customHeight="1" x14ac:dyDescent="0.3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22.9" customHeight="1" x14ac:dyDescent="0.3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22.9" customHeight="1" x14ac:dyDescent="0.3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22.9" customHeight="1" x14ac:dyDescent="0.3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22.9" customHeight="1" x14ac:dyDescent="0.3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22.9" customHeight="1" x14ac:dyDescent="0.3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22.9" customHeight="1" x14ac:dyDescent="0.3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22.9" customHeight="1" x14ac:dyDescent="0.3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22.9" customHeight="1" x14ac:dyDescent="0.3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22.9" customHeight="1" x14ac:dyDescent="0.3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22.9" customHeight="1" x14ac:dyDescent="0.3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22.9" customHeight="1" x14ac:dyDescent="0.3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22.9" customHeight="1" x14ac:dyDescent="0.3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22.9" customHeight="1" x14ac:dyDescent="0.3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22.9" customHeight="1" x14ac:dyDescent="0.3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22.9" customHeight="1" x14ac:dyDescent="0.3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22.9" customHeight="1" x14ac:dyDescent="0.3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22.9" customHeight="1" x14ac:dyDescent="0.3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22.9" customHeight="1" x14ac:dyDescent="0.3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22.9" customHeight="1" x14ac:dyDescent="0.3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22.9" customHeight="1" x14ac:dyDescent="0.3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22.9" customHeight="1" x14ac:dyDescent="0.3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22.9" customHeight="1" x14ac:dyDescent="0.3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22.9" customHeight="1" x14ac:dyDescent="0.3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22.9" customHeight="1" x14ac:dyDescent="0.3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22.9" customHeight="1" x14ac:dyDescent="0.3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22.9" customHeight="1" x14ac:dyDescent="0.3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22.9" customHeight="1" x14ac:dyDescent="0.3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22.9" customHeight="1" x14ac:dyDescent="0.3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22.9" customHeight="1" x14ac:dyDescent="0.3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22.9" customHeight="1" x14ac:dyDescent="0.3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22.9" customHeight="1" x14ac:dyDescent="0.3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22.9" customHeight="1" x14ac:dyDescent="0.3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22.9" customHeight="1" x14ac:dyDescent="0.3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22.9" customHeight="1" x14ac:dyDescent="0.3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22.9" customHeight="1" x14ac:dyDescent="0.3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22.9" customHeight="1" x14ac:dyDescent="0.3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22.9" customHeight="1" x14ac:dyDescent="0.3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22.9" customHeight="1" x14ac:dyDescent="0.3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22.9" customHeight="1" x14ac:dyDescent="0.3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22.9" customHeight="1" x14ac:dyDescent="0.3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22.9" customHeight="1" x14ac:dyDescent="0.3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22.9" customHeight="1" x14ac:dyDescent="0.3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22.9" customHeight="1" x14ac:dyDescent="0.3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22.9" customHeight="1" x14ac:dyDescent="0.3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22.9" customHeight="1" x14ac:dyDescent="0.3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22.9" customHeight="1" x14ac:dyDescent="0.3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22.9" customHeight="1" x14ac:dyDescent="0.3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22.9" customHeight="1" x14ac:dyDescent="0.3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22.9" customHeight="1" x14ac:dyDescent="0.3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22.9" customHeight="1" x14ac:dyDescent="0.3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22.9" customHeight="1" x14ac:dyDescent="0.3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22.9" customHeight="1" x14ac:dyDescent="0.3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22.9" customHeight="1" x14ac:dyDescent="0.3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22.9" customHeight="1" x14ac:dyDescent="0.3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22.9" customHeight="1" x14ac:dyDescent="0.3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22.9" customHeight="1" x14ac:dyDescent="0.3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22.9" customHeight="1" x14ac:dyDescent="0.3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22.9" customHeight="1" x14ac:dyDescent="0.3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22.9" customHeight="1" x14ac:dyDescent="0.3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22.9" customHeight="1" x14ac:dyDescent="0.3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22.9" customHeight="1" x14ac:dyDescent="0.3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22.9" customHeight="1" x14ac:dyDescent="0.3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22.9" customHeight="1" x14ac:dyDescent="0.3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22.9" customHeight="1" x14ac:dyDescent="0.3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22.9" customHeight="1" x14ac:dyDescent="0.3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22.9" customHeight="1" x14ac:dyDescent="0.3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22.9" customHeight="1" x14ac:dyDescent="0.3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22.9" customHeight="1" x14ac:dyDescent="0.3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22.9" customHeight="1" x14ac:dyDescent="0.3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22.9" customHeight="1" x14ac:dyDescent="0.3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22.9" customHeight="1" x14ac:dyDescent="0.3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22.9" customHeight="1" x14ac:dyDescent="0.3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22.9" customHeight="1" x14ac:dyDescent="0.3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22.9" customHeight="1" x14ac:dyDescent="0.3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22.9" customHeight="1" x14ac:dyDescent="0.3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22.9" customHeight="1" x14ac:dyDescent="0.3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22.9" customHeight="1" x14ac:dyDescent="0.3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22.9" customHeight="1" x14ac:dyDescent="0.3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22.9" customHeight="1" x14ac:dyDescent="0.3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22.9" customHeight="1" x14ac:dyDescent="0.3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22.9" customHeight="1" x14ac:dyDescent="0.3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22.9" customHeight="1" x14ac:dyDescent="0.3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22.9" customHeight="1" x14ac:dyDescent="0.3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22.9" customHeight="1" x14ac:dyDescent="0.3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22.9" customHeight="1" x14ac:dyDescent="0.3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22.9" customHeight="1" x14ac:dyDescent="0.3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22.9" customHeight="1" x14ac:dyDescent="0.3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22.9" customHeight="1" x14ac:dyDescent="0.3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22.9" customHeight="1" x14ac:dyDescent="0.3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22.9" customHeight="1" x14ac:dyDescent="0.3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22.9" customHeight="1" x14ac:dyDescent="0.3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22.9" customHeight="1" x14ac:dyDescent="0.3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22.9" customHeight="1" x14ac:dyDescent="0.3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22.9" customHeight="1" x14ac:dyDescent="0.3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22.9" customHeight="1" x14ac:dyDescent="0.3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22.9" customHeight="1" x14ac:dyDescent="0.3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22.9" customHeight="1" x14ac:dyDescent="0.3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22.9" customHeight="1" x14ac:dyDescent="0.3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22.9" customHeight="1" x14ac:dyDescent="0.3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22.9" customHeight="1" x14ac:dyDescent="0.3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22.9" customHeight="1" x14ac:dyDescent="0.3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22.9" customHeight="1" x14ac:dyDescent="0.3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22.9" customHeight="1" x14ac:dyDescent="0.3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22.9" customHeight="1" x14ac:dyDescent="0.3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22.9" customHeight="1" x14ac:dyDescent="0.3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22.9" customHeight="1" x14ac:dyDescent="0.3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22.9" customHeight="1" x14ac:dyDescent="0.3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22.9" customHeight="1" x14ac:dyDescent="0.3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22.9" customHeight="1" x14ac:dyDescent="0.3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22.9" customHeight="1" x14ac:dyDescent="0.3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22.9" customHeight="1" x14ac:dyDescent="0.3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22.9" customHeight="1" x14ac:dyDescent="0.3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22.9" customHeight="1" x14ac:dyDescent="0.3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22.9" customHeight="1" x14ac:dyDescent="0.3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22.9" customHeight="1" x14ac:dyDescent="0.3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22.9" customHeight="1" x14ac:dyDescent="0.3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22.9" customHeight="1" x14ac:dyDescent="0.3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22.9" customHeight="1" x14ac:dyDescent="0.3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22.9" customHeight="1" x14ac:dyDescent="0.3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22.9" customHeight="1" x14ac:dyDescent="0.3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22.9" customHeight="1" x14ac:dyDescent="0.3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22.9" customHeight="1" x14ac:dyDescent="0.3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22.9" customHeight="1" x14ac:dyDescent="0.3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22.9" customHeight="1" x14ac:dyDescent="0.3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22.9" customHeight="1" x14ac:dyDescent="0.3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22.9" customHeight="1" x14ac:dyDescent="0.3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22.9" customHeight="1" x14ac:dyDescent="0.3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22.9" customHeight="1" x14ac:dyDescent="0.3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22.9" customHeight="1" x14ac:dyDescent="0.3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22.9" customHeight="1" x14ac:dyDescent="0.3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22.9" customHeight="1" x14ac:dyDescent="0.3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22.9" customHeight="1" x14ac:dyDescent="0.3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22.9" customHeight="1" x14ac:dyDescent="0.3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22.9" customHeight="1" x14ac:dyDescent="0.3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22.9" customHeight="1" x14ac:dyDescent="0.3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22.9" customHeight="1" x14ac:dyDescent="0.3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22.9" customHeight="1" x14ac:dyDescent="0.3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22.9" customHeight="1" x14ac:dyDescent="0.3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22.9" customHeight="1" x14ac:dyDescent="0.3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22.9" customHeight="1" x14ac:dyDescent="0.3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22.9" customHeight="1" x14ac:dyDescent="0.3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22.9" customHeight="1" x14ac:dyDescent="0.3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22.9" customHeight="1" x14ac:dyDescent="0.3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22.9" customHeight="1" x14ac:dyDescent="0.3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22.9" customHeight="1" x14ac:dyDescent="0.3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22.9" customHeight="1" x14ac:dyDescent="0.3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22.9" customHeight="1" x14ac:dyDescent="0.3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22.9" customHeight="1" x14ac:dyDescent="0.3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22.9" customHeight="1" x14ac:dyDescent="0.3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22.9" customHeight="1" x14ac:dyDescent="0.3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22.9" customHeight="1" x14ac:dyDescent="0.3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22.9" customHeight="1" x14ac:dyDescent="0.3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22.9" customHeight="1" x14ac:dyDescent="0.3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22.9" customHeight="1" x14ac:dyDescent="0.3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22.9" customHeight="1" x14ac:dyDescent="0.3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22.9" customHeight="1" x14ac:dyDescent="0.3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22.9" customHeight="1" x14ac:dyDescent="0.3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22.9" customHeight="1" x14ac:dyDescent="0.3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22.9" customHeight="1" x14ac:dyDescent="0.3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22.9" customHeight="1" x14ac:dyDescent="0.3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22.9" customHeight="1" x14ac:dyDescent="0.3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22.9" customHeight="1" x14ac:dyDescent="0.3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22.9" customHeight="1" x14ac:dyDescent="0.3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22.9" customHeight="1" x14ac:dyDescent="0.3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22.9" customHeight="1" x14ac:dyDescent="0.3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22.9" customHeight="1" x14ac:dyDescent="0.3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22.9" customHeight="1" x14ac:dyDescent="0.3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22.9" customHeight="1" x14ac:dyDescent="0.3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22.9" customHeight="1" x14ac:dyDescent="0.3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22.9" customHeight="1" x14ac:dyDescent="0.3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22.9" customHeight="1" x14ac:dyDescent="0.3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22.9" customHeight="1" x14ac:dyDescent="0.3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22.9" customHeight="1" x14ac:dyDescent="0.3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22.9" customHeight="1" x14ac:dyDescent="0.3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22.9" customHeight="1" x14ac:dyDescent="0.3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22.9" customHeight="1" x14ac:dyDescent="0.3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22.9" customHeight="1" x14ac:dyDescent="0.3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22.9" customHeight="1" x14ac:dyDescent="0.3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22.9" customHeight="1" x14ac:dyDescent="0.3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22.9" customHeight="1" x14ac:dyDescent="0.3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22.9" customHeight="1" x14ac:dyDescent="0.3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22.9" customHeight="1" x14ac:dyDescent="0.3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22.9" customHeight="1" x14ac:dyDescent="0.3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22.9" customHeight="1" x14ac:dyDescent="0.3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22.9" customHeight="1" x14ac:dyDescent="0.3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22.9" customHeight="1" x14ac:dyDescent="0.3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22.9" customHeight="1" x14ac:dyDescent="0.3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22.9" customHeight="1" x14ac:dyDescent="0.3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22.9" customHeight="1" x14ac:dyDescent="0.3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22.9" customHeight="1" x14ac:dyDescent="0.3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22.9" customHeight="1" x14ac:dyDescent="0.3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22.9" customHeight="1" x14ac:dyDescent="0.3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22.9" customHeight="1" x14ac:dyDescent="0.3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22.9" customHeight="1" x14ac:dyDescent="0.3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22.9" customHeight="1" x14ac:dyDescent="0.3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22.9" customHeight="1" x14ac:dyDescent="0.3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22.9" customHeight="1" x14ac:dyDescent="0.3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22.9" customHeight="1" x14ac:dyDescent="0.3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22.9" customHeight="1" x14ac:dyDescent="0.3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22.9" customHeight="1" x14ac:dyDescent="0.3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22.9" customHeight="1" x14ac:dyDescent="0.3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22.9" customHeight="1" x14ac:dyDescent="0.3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22.9" customHeight="1" x14ac:dyDescent="0.3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22.9" customHeight="1" x14ac:dyDescent="0.3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22.9" customHeight="1" x14ac:dyDescent="0.3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22.9" customHeight="1" x14ac:dyDescent="0.3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22.9" customHeight="1" x14ac:dyDescent="0.3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22.9" customHeight="1" x14ac:dyDescent="0.3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22.9" customHeight="1" x14ac:dyDescent="0.3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22.9" customHeight="1" x14ac:dyDescent="0.3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22.9" customHeight="1" x14ac:dyDescent="0.3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22.9" customHeight="1" x14ac:dyDescent="0.3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22.9" customHeight="1" x14ac:dyDescent="0.3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22.9" customHeight="1" x14ac:dyDescent="0.3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22.9" customHeight="1" x14ac:dyDescent="0.3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22.9" customHeight="1" x14ac:dyDescent="0.3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22.9" customHeight="1" x14ac:dyDescent="0.3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22.9" customHeight="1" x14ac:dyDescent="0.3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22.9" customHeight="1" x14ac:dyDescent="0.3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22.9" customHeight="1" x14ac:dyDescent="0.3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22.9" customHeight="1" x14ac:dyDescent="0.3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22.9" customHeight="1" x14ac:dyDescent="0.3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22.9" customHeight="1" x14ac:dyDescent="0.3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22.9" customHeight="1" x14ac:dyDescent="0.3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22.9" customHeight="1" x14ac:dyDescent="0.3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22.9" customHeight="1" x14ac:dyDescent="0.3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22.9" customHeight="1" x14ac:dyDescent="0.3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22.9" customHeight="1" x14ac:dyDescent="0.3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22.9" customHeight="1" x14ac:dyDescent="0.3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22.9" customHeight="1" x14ac:dyDescent="0.3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22.9" customHeight="1" x14ac:dyDescent="0.3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22.9" customHeight="1" x14ac:dyDescent="0.3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22.9" customHeight="1" x14ac:dyDescent="0.3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22.9" customHeight="1" x14ac:dyDescent="0.3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22.9" customHeight="1" x14ac:dyDescent="0.3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22.9" customHeight="1" x14ac:dyDescent="0.3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22.9" customHeight="1" x14ac:dyDescent="0.3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22.9" customHeight="1" x14ac:dyDescent="0.3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22.9" customHeight="1" x14ac:dyDescent="0.3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22.9" customHeight="1" x14ac:dyDescent="0.3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22.9" customHeight="1" x14ac:dyDescent="0.3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22.9" customHeight="1" x14ac:dyDescent="0.3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22.9" customHeight="1" x14ac:dyDescent="0.3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22.9" customHeight="1" x14ac:dyDescent="0.3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22.9" customHeight="1" x14ac:dyDescent="0.3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22.9" customHeight="1" x14ac:dyDescent="0.3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22.9" customHeight="1" x14ac:dyDescent="0.3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22.9" customHeight="1" x14ac:dyDescent="0.3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22.9" customHeight="1" x14ac:dyDescent="0.3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22.9" customHeight="1" x14ac:dyDescent="0.3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22.9" customHeight="1" x14ac:dyDescent="0.3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22.9" customHeight="1" x14ac:dyDescent="0.3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22.9" customHeight="1" x14ac:dyDescent="0.3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22.9" customHeight="1" x14ac:dyDescent="0.3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22.9" customHeight="1" x14ac:dyDescent="0.3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22.9" customHeight="1" x14ac:dyDescent="0.3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22.9" customHeight="1" x14ac:dyDescent="0.3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22.9" customHeight="1" x14ac:dyDescent="0.3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22.9" customHeight="1" x14ac:dyDescent="0.3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22.9" customHeight="1" x14ac:dyDescent="0.3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22.9" customHeight="1" x14ac:dyDescent="0.3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22.9" customHeight="1" x14ac:dyDescent="0.3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22.9" customHeight="1" x14ac:dyDescent="0.3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22.9" customHeight="1" x14ac:dyDescent="0.3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22.9" customHeight="1" x14ac:dyDescent="0.3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22.9" customHeight="1" x14ac:dyDescent="0.3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22.9" customHeight="1" x14ac:dyDescent="0.3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22.9" customHeight="1" x14ac:dyDescent="0.3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22.9" customHeight="1" x14ac:dyDescent="0.3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22.9" customHeight="1" x14ac:dyDescent="0.3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22.9" customHeight="1" x14ac:dyDescent="0.3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22.9" customHeight="1" x14ac:dyDescent="0.3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22.9" customHeight="1" x14ac:dyDescent="0.3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22.9" customHeight="1" x14ac:dyDescent="0.3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22.9" customHeight="1" x14ac:dyDescent="0.3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22.9" customHeight="1" x14ac:dyDescent="0.3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22.9" customHeight="1" x14ac:dyDescent="0.3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22.9" customHeight="1" x14ac:dyDescent="0.3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22.9" customHeight="1" x14ac:dyDescent="0.3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22.9" customHeight="1" x14ac:dyDescent="0.3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22.9" customHeight="1" x14ac:dyDescent="0.3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22.9" customHeight="1" x14ac:dyDescent="0.3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22.9" customHeight="1" x14ac:dyDescent="0.3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22.9" customHeight="1" x14ac:dyDescent="0.3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22.9" customHeight="1" x14ac:dyDescent="0.3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22.9" customHeight="1" x14ac:dyDescent="0.3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22.9" customHeight="1" x14ac:dyDescent="0.3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22.9" customHeight="1" x14ac:dyDescent="0.3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22.9" customHeight="1" x14ac:dyDescent="0.3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22.9" customHeight="1" x14ac:dyDescent="0.3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22.9" customHeight="1" x14ac:dyDescent="0.3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22.9" customHeight="1" x14ac:dyDescent="0.3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22.9" customHeight="1" x14ac:dyDescent="0.3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22.9" customHeight="1" x14ac:dyDescent="0.3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22.9" customHeight="1" x14ac:dyDescent="0.3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22.9" customHeight="1" x14ac:dyDescent="0.3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22.9" customHeight="1" x14ac:dyDescent="0.3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22.9" customHeight="1" x14ac:dyDescent="0.3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22.9" customHeight="1" x14ac:dyDescent="0.3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22.9" customHeight="1" x14ac:dyDescent="0.3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22.9" customHeight="1" x14ac:dyDescent="0.3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22.9" customHeight="1" x14ac:dyDescent="0.3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22.9" customHeight="1" x14ac:dyDescent="0.3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22.9" customHeight="1" x14ac:dyDescent="0.3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22.9" customHeight="1" x14ac:dyDescent="0.3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22.9" customHeight="1" x14ac:dyDescent="0.3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22.9" customHeight="1" x14ac:dyDescent="0.3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22.9" customHeight="1" x14ac:dyDescent="0.3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22.9" customHeight="1" x14ac:dyDescent="0.3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22.9" customHeight="1" x14ac:dyDescent="0.3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22.9" customHeight="1" x14ac:dyDescent="0.3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22.9" customHeight="1" x14ac:dyDescent="0.3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22.9" customHeight="1" x14ac:dyDescent="0.3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22.9" customHeight="1" x14ac:dyDescent="0.3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22.9" customHeight="1" x14ac:dyDescent="0.3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22.9" customHeight="1" x14ac:dyDescent="0.3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22.9" customHeight="1" x14ac:dyDescent="0.3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22.9" customHeight="1" x14ac:dyDescent="0.3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22.9" customHeight="1" x14ac:dyDescent="0.3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22.9" customHeight="1" x14ac:dyDescent="0.3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22.9" customHeight="1" x14ac:dyDescent="0.3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22.9" customHeight="1" x14ac:dyDescent="0.3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22.9" customHeight="1" x14ac:dyDescent="0.3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22.9" customHeight="1" x14ac:dyDescent="0.3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22.9" customHeight="1" x14ac:dyDescent="0.3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22.9" customHeight="1" x14ac:dyDescent="0.3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22.9" customHeight="1" x14ac:dyDescent="0.3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22.9" customHeight="1" x14ac:dyDescent="0.3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22.9" customHeight="1" x14ac:dyDescent="0.3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22.9" customHeight="1" x14ac:dyDescent="0.3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22.9" customHeight="1" x14ac:dyDescent="0.3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22.9" customHeight="1" x14ac:dyDescent="0.3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22.9" customHeight="1" x14ac:dyDescent="0.3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22.9" customHeight="1" x14ac:dyDescent="0.3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22.9" customHeight="1" x14ac:dyDescent="0.3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22.9" customHeight="1" x14ac:dyDescent="0.3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22.9" customHeight="1" x14ac:dyDescent="0.3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22.9" customHeight="1" x14ac:dyDescent="0.3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22.9" customHeight="1" x14ac:dyDescent="0.3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22.9" customHeight="1" x14ac:dyDescent="0.3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22.9" customHeight="1" x14ac:dyDescent="0.3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22.9" customHeight="1" x14ac:dyDescent="0.3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22.9" customHeight="1" x14ac:dyDescent="0.3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22.9" customHeight="1" x14ac:dyDescent="0.3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22.9" customHeight="1" x14ac:dyDescent="0.3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22.9" customHeight="1" x14ac:dyDescent="0.3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22.9" customHeight="1" x14ac:dyDescent="0.3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22.9" customHeight="1" x14ac:dyDescent="0.3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22.9" customHeight="1" x14ac:dyDescent="0.3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22.9" customHeight="1" x14ac:dyDescent="0.3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22.9" customHeight="1" x14ac:dyDescent="0.3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22.9" customHeight="1" x14ac:dyDescent="0.3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22.9" customHeight="1" x14ac:dyDescent="0.3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22.9" customHeight="1" x14ac:dyDescent="0.3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22.9" customHeight="1" x14ac:dyDescent="0.3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22.9" customHeight="1" x14ac:dyDescent="0.3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22.9" customHeight="1" x14ac:dyDescent="0.3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22.9" customHeight="1" x14ac:dyDescent="0.3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22.9" customHeight="1" x14ac:dyDescent="0.3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22.9" customHeight="1" x14ac:dyDescent="0.3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22.9" customHeight="1" x14ac:dyDescent="0.3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22.9" customHeight="1" x14ac:dyDescent="0.3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22.9" customHeight="1" x14ac:dyDescent="0.3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22.9" customHeight="1" x14ac:dyDescent="0.3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22.9" customHeight="1" x14ac:dyDescent="0.3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22.9" customHeight="1" x14ac:dyDescent="0.3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22.9" customHeight="1" x14ac:dyDescent="0.3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22.9" customHeight="1" x14ac:dyDescent="0.3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22.9" customHeight="1" x14ac:dyDescent="0.3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22.9" customHeight="1" x14ac:dyDescent="0.3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22.9" customHeight="1" x14ac:dyDescent="0.3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22.9" customHeight="1" x14ac:dyDescent="0.3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22.9" customHeight="1" x14ac:dyDescent="0.3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22.9" customHeight="1" x14ac:dyDescent="0.3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22.9" customHeight="1" x14ac:dyDescent="0.3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22.9" customHeight="1" x14ac:dyDescent="0.3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22.9" customHeight="1" x14ac:dyDescent="0.3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22.9" customHeight="1" x14ac:dyDescent="0.3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22.9" customHeight="1" x14ac:dyDescent="0.3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22.9" customHeight="1" x14ac:dyDescent="0.3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22.9" customHeight="1" x14ac:dyDescent="0.3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22.9" customHeight="1" x14ac:dyDescent="0.3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22.9" customHeight="1" x14ac:dyDescent="0.3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22.9" customHeight="1" x14ac:dyDescent="0.3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22.9" customHeight="1" x14ac:dyDescent="0.3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22.9" customHeight="1" x14ac:dyDescent="0.3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22.9" customHeight="1" x14ac:dyDescent="0.3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22.9" customHeight="1" x14ac:dyDescent="0.3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22.9" customHeight="1" x14ac:dyDescent="0.3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22.9" customHeight="1" x14ac:dyDescent="0.3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22.9" customHeight="1" x14ac:dyDescent="0.3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22.9" customHeight="1" x14ac:dyDescent="0.3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22.9" customHeight="1" x14ac:dyDescent="0.3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22.9" customHeight="1" x14ac:dyDescent="0.3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22.9" customHeight="1" x14ac:dyDescent="0.3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22.9" customHeight="1" x14ac:dyDescent="0.3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22.9" customHeight="1" x14ac:dyDescent="0.3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22.9" customHeight="1" x14ac:dyDescent="0.3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22.9" customHeight="1" x14ac:dyDescent="0.3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22.9" customHeight="1" x14ac:dyDescent="0.3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22.9" customHeight="1" x14ac:dyDescent="0.3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22.9" customHeight="1" x14ac:dyDescent="0.3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22.9" customHeight="1" x14ac:dyDescent="0.3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22.9" customHeight="1" x14ac:dyDescent="0.3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22.9" customHeight="1" x14ac:dyDescent="0.3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22.9" customHeight="1" x14ac:dyDescent="0.3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22.9" customHeight="1" x14ac:dyDescent="0.3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22.9" customHeight="1" x14ac:dyDescent="0.3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22.9" customHeight="1" x14ac:dyDescent="0.3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22.9" customHeight="1" x14ac:dyDescent="0.3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22.9" customHeight="1" x14ac:dyDescent="0.3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22.9" customHeight="1" x14ac:dyDescent="0.3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22.9" customHeight="1" x14ac:dyDescent="0.3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22.9" customHeight="1" x14ac:dyDescent="0.3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22.9" customHeight="1" x14ac:dyDescent="0.3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22.9" customHeight="1" x14ac:dyDescent="0.3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22.9" customHeight="1" x14ac:dyDescent="0.3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22.9" customHeight="1" x14ac:dyDescent="0.3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22.9" customHeight="1" x14ac:dyDescent="0.3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22.9" customHeight="1" x14ac:dyDescent="0.3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22.9" customHeight="1" x14ac:dyDescent="0.3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22.9" customHeight="1" x14ac:dyDescent="0.3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22.9" customHeight="1" x14ac:dyDescent="0.3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22.9" customHeight="1" x14ac:dyDescent="0.3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22.9" customHeight="1" x14ac:dyDescent="0.3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22.9" customHeight="1" x14ac:dyDescent="0.3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22.9" customHeight="1" x14ac:dyDescent="0.3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22.9" customHeight="1" x14ac:dyDescent="0.3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22.9" customHeight="1" x14ac:dyDescent="0.3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22.9" customHeight="1" x14ac:dyDescent="0.3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22.9" customHeight="1" x14ac:dyDescent="0.3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22.9" customHeight="1" x14ac:dyDescent="0.3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22.9" customHeight="1" x14ac:dyDescent="0.3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22.9" customHeight="1" x14ac:dyDescent="0.3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22.9" customHeight="1" x14ac:dyDescent="0.3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22.9" customHeight="1" x14ac:dyDescent="0.3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22.9" customHeight="1" x14ac:dyDescent="0.3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22.9" customHeight="1" x14ac:dyDescent="0.3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22.9" customHeight="1" x14ac:dyDescent="0.3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22.9" customHeight="1" x14ac:dyDescent="0.3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22.9" customHeight="1" x14ac:dyDescent="0.3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22.9" customHeight="1" x14ac:dyDescent="0.3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22.9" customHeight="1" x14ac:dyDescent="0.3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22.9" customHeight="1" x14ac:dyDescent="0.3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22.9" customHeight="1" x14ac:dyDescent="0.3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22.9" customHeight="1" x14ac:dyDescent="0.3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22.9" customHeight="1" x14ac:dyDescent="0.3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22.9" customHeight="1" x14ac:dyDescent="0.3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22.9" customHeight="1" x14ac:dyDescent="0.3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22.9" customHeight="1" x14ac:dyDescent="0.3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22.9" customHeight="1" x14ac:dyDescent="0.3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22.9" customHeight="1" x14ac:dyDescent="0.3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22.9" customHeight="1" x14ac:dyDescent="0.3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22.9" customHeight="1" x14ac:dyDescent="0.3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22.9" customHeight="1" x14ac:dyDescent="0.3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22.9" customHeight="1" x14ac:dyDescent="0.3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22.9" customHeight="1" x14ac:dyDescent="0.3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22.9" customHeight="1" x14ac:dyDescent="0.3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22.9" customHeight="1" x14ac:dyDescent="0.3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22.9" customHeight="1" x14ac:dyDescent="0.3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22.9" customHeight="1" x14ac:dyDescent="0.3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22.9" customHeight="1" x14ac:dyDescent="0.3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22.9" customHeight="1" x14ac:dyDescent="0.3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22.9" customHeight="1" x14ac:dyDescent="0.3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22.9" customHeight="1" x14ac:dyDescent="0.3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22.9" customHeight="1" x14ac:dyDescent="0.3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22.9" customHeight="1" x14ac:dyDescent="0.3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22.9" customHeight="1" x14ac:dyDescent="0.3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22.9" customHeight="1" x14ac:dyDescent="0.3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22.9" customHeight="1" x14ac:dyDescent="0.3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22.9" customHeight="1" x14ac:dyDescent="0.3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22.9" customHeight="1" x14ac:dyDescent="0.3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22.9" customHeight="1" x14ac:dyDescent="0.3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22.9" customHeight="1" x14ac:dyDescent="0.3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22.9" customHeight="1" x14ac:dyDescent="0.3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22.9" customHeight="1" x14ac:dyDescent="0.3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22.9" customHeight="1" x14ac:dyDescent="0.3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22.9" customHeight="1" x14ac:dyDescent="0.3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22.9" customHeight="1" x14ac:dyDescent="0.3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22.9" customHeight="1" x14ac:dyDescent="0.3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22.9" customHeight="1" x14ac:dyDescent="0.3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22.9" customHeight="1" x14ac:dyDescent="0.3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22.9" customHeight="1" x14ac:dyDescent="0.3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22.9" customHeight="1" x14ac:dyDescent="0.3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22.9" customHeight="1" x14ac:dyDescent="0.3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22.9" customHeight="1" x14ac:dyDescent="0.3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22.9" customHeight="1" x14ac:dyDescent="0.3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22.9" customHeight="1" x14ac:dyDescent="0.3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22.9" customHeight="1" x14ac:dyDescent="0.3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22.9" customHeight="1" x14ac:dyDescent="0.3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22.9" customHeight="1" x14ac:dyDescent="0.3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22.9" customHeight="1" x14ac:dyDescent="0.3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22.9" customHeight="1" x14ac:dyDescent="0.3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22.9" customHeight="1" x14ac:dyDescent="0.3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22.9" customHeight="1" x14ac:dyDescent="0.3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22.9" customHeight="1" x14ac:dyDescent="0.3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22.9" customHeight="1" x14ac:dyDescent="0.3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22.9" customHeight="1" x14ac:dyDescent="0.3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22.9" customHeight="1" x14ac:dyDescent="0.3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22.9" customHeight="1" x14ac:dyDescent="0.3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22.9" customHeight="1" x14ac:dyDescent="0.3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22.9" customHeight="1" x14ac:dyDescent="0.3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22.9" customHeight="1" x14ac:dyDescent="0.3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22.9" customHeight="1" x14ac:dyDescent="0.3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22.9" customHeight="1" x14ac:dyDescent="0.3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22.9" customHeight="1" x14ac:dyDescent="0.3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22.9" customHeight="1" x14ac:dyDescent="0.3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22.9" customHeight="1" x14ac:dyDescent="0.3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22.9" customHeight="1" x14ac:dyDescent="0.3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22.9" customHeight="1" x14ac:dyDescent="0.3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22.9" customHeight="1" x14ac:dyDescent="0.3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22.9" customHeight="1" x14ac:dyDescent="0.3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22.9" customHeight="1" x14ac:dyDescent="0.3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22.9" customHeight="1" x14ac:dyDescent="0.3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22.9" customHeight="1" x14ac:dyDescent="0.3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22.9" customHeight="1" x14ac:dyDescent="0.3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22.9" customHeight="1" x14ac:dyDescent="0.3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22.9" customHeight="1" x14ac:dyDescent="0.3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22.9" customHeight="1" x14ac:dyDescent="0.3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22.9" customHeight="1" x14ac:dyDescent="0.3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22.9" customHeight="1" x14ac:dyDescent="0.3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22.9" customHeight="1" x14ac:dyDescent="0.3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22.9" customHeight="1" x14ac:dyDescent="0.3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22.9" customHeight="1" x14ac:dyDescent="0.3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22.9" customHeight="1" x14ac:dyDescent="0.3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22.9" customHeight="1" x14ac:dyDescent="0.3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22.9" customHeight="1" x14ac:dyDescent="0.3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22.9" customHeight="1" x14ac:dyDescent="0.3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22.9" customHeight="1" x14ac:dyDescent="0.3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22.9" customHeight="1" x14ac:dyDescent="0.3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22.9" customHeight="1" x14ac:dyDescent="0.3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22.9" customHeight="1" x14ac:dyDescent="0.3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22.9" customHeight="1" x14ac:dyDescent="0.3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22.9" customHeight="1" x14ac:dyDescent="0.3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22.9" customHeight="1" x14ac:dyDescent="0.3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22.9" customHeight="1" x14ac:dyDescent="0.3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22.9" customHeight="1" x14ac:dyDescent="0.3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22.9" customHeight="1" x14ac:dyDescent="0.3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22.9" customHeight="1" x14ac:dyDescent="0.3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22.9" customHeight="1" x14ac:dyDescent="0.3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22.9" customHeight="1" x14ac:dyDescent="0.3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22.9" customHeight="1" x14ac:dyDescent="0.3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22.9" customHeight="1" x14ac:dyDescent="0.3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22.9" customHeight="1" x14ac:dyDescent="0.3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22.9" customHeight="1" x14ac:dyDescent="0.3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22.9" customHeight="1" x14ac:dyDescent="0.3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22.9" customHeight="1" x14ac:dyDescent="0.3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22.9" customHeight="1" x14ac:dyDescent="0.3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22.9" customHeight="1" x14ac:dyDescent="0.3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22.9" customHeight="1" x14ac:dyDescent="0.3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22.9" customHeight="1" x14ac:dyDescent="0.3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22.9" customHeight="1" x14ac:dyDescent="0.3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22.9" customHeight="1" x14ac:dyDescent="0.3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22.9" customHeight="1" x14ac:dyDescent="0.3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22.9" customHeight="1" x14ac:dyDescent="0.3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22.9" customHeight="1" x14ac:dyDescent="0.3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22.9" customHeight="1" x14ac:dyDescent="0.3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22.9" customHeight="1" x14ac:dyDescent="0.3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22.9" customHeight="1" x14ac:dyDescent="0.3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22.9" customHeight="1" x14ac:dyDescent="0.3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22.9" customHeight="1" x14ac:dyDescent="0.3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22.9" customHeight="1" x14ac:dyDescent="0.3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22.9" customHeight="1" x14ac:dyDescent="0.3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22.9" customHeight="1" x14ac:dyDescent="0.3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22.9" customHeight="1" x14ac:dyDescent="0.3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22.9" customHeight="1" x14ac:dyDescent="0.3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22.9" customHeight="1" x14ac:dyDescent="0.3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22.9" customHeight="1" x14ac:dyDescent="0.3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22.9" customHeight="1" x14ac:dyDescent="0.3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22.9" customHeight="1" x14ac:dyDescent="0.3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22.9" customHeight="1" x14ac:dyDescent="0.3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22.9" customHeight="1" x14ac:dyDescent="0.3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22.9" customHeight="1" x14ac:dyDescent="0.3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22.9" customHeight="1" x14ac:dyDescent="0.3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22.9" customHeight="1" x14ac:dyDescent="0.3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22.9" customHeight="1" x14ac:dyDescent="0.3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22.9" customHeight="1" x14ac:dyDescent="0.3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22.9" customHeight="1" x14ac:dyDescent="0.3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22.9" customHeight="1" x14ac:dyDescent="0.3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22.9" customHeight="1" x14ac:dyDescent="0.3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22.9" customHeight="1" x14ac:dyDescent="0.3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22.9" customHeight="1" x14ac:dyDescent="0.3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22.9" customHeight="1" x14ac:dyDescent="0.3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22.9" customHeight="1" x14ac:dyDescent="0.3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22.9" customHeight="1" x14ac:dyDescent="0.3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22.9" customHeight="1" x14ac:dyDescent="0.3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22.9" customHeight="1" x14ac:dyDescent="0.3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22.9" customHeight="1" x14ac:dyDescent="0.3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22.9" customHeight="1" x14ac:dyDescent="0.3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22.9" customHeight="1" x14ac:dyDescent="0.3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22.9" customHeight="1" x14ac:dyDescent="0.3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22.9" customHeight="1" x14ac:dyDescent="0.3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22.9" customHeight="1" x14ac:dyDescent="0.3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22.9" customHeight="1" x14ac:dyDescent="0.3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22.9" customHeight="1" x14ac:dyDescent="0.3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22.9" customHeight="1" x14ac:dyDescent="0.3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22.9" customHeight="1" x14ac:dyDescent="0.3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22.9" customHeight="1" x14ac:dyDescent="0.3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22.9" customHeight="1" x14ac:dyDescent="0.3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22.9" customHeight="1" x14ac:dyDescent="0.3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22.9" customHeight="1" x14ac:dyDescent="0.3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22.9" customHeight="1" x14ac:dyDescent="0.3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22.9" customHeight="1" x14ac:dyDescent="0.3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22.9" customHeight="1" x14ac:dyDescent="0.3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22.9" customHeight="1" x14ac:dyDescent="0.3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22.9" customHeight="1" x14ac:dyDescent="0.3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22.9" customHeight="1" x14ac:dyDescent="0.3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22.9" customHeight="1" x14ac:dyDescent="0.3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22.9" customHeight="1" x14ac:dyDescent="0.3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22.9" customHeight="1" x14ac:dyDescent="0.3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22.9" customHeight="1" x14ac:dyDescent="0.3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22.9" customHeight="1" x14ac:dyDescent="0.3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22.9" customHeight="1" x14ac:dyDescent="0.3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22.9" customHeight="1" x14ac:dyDescent="0.3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22.9" customHeight="1" x14ac:dyDescent="0.3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22.9" customHeight="1" x14ac:dyDescent="0.3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22.9" customHeight="1" x14ac:dyDescent="0.3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22.9" customHeight="1" x14ac:dyDescent="0.3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22.9" customHeight="1" x14ac:dyDescent="0.3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22.9" customHeight="1" x14ac:dyDescent="0.3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22.9" customHeight="1" x14ac:dyDescent="0.3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22.9" customHeight="1" x14ac:dyDescent="0.3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22.9" customHeight="1" x14ac:dyDescent="0.3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22.9" customHeight="1" x14ac:dyDescent="0.3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22.9" customHeight="1" x14ac:dyDescent="0.3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22.9" customHeight="1" x14ac:dyDescent="0.3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22.9" customHeight="1" x14ac:dyDescent="0.3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22.9" customHeight="1" x14ac:dyDescent="0.3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22.9" customHeight="1" x14ac:dyDescent="0.3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22.9" customHeight="1" x14ac:dyDescent="0.3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22.9" customHeight="1" x14ac:dyDescent="0.3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22.9" customHeight="1" x14ac:dyDescent="0.3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22.9" customHeight="1" x14ac:dyDescent="0.3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22.9" customHeight="1" x14ac:dyDescent="0.3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22.9" customHeight="1" x14ac:dyDescent="0.3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22.9" customHeight="1" x14ac:dyDescent="0.3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22.9" customHeight="1" x14ac:dyDescent="0.3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22.9" customHeight="1" x14ac:dyDescent="0.3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22.9" customHeight="1" x14ac:dyDescent="0.3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22.9" customHeight="1" x14ac:dyDescent="0.3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22.9" customHeight="1" x14ac:dyDescent="0.3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22.9" customHeight="1" x14ac:dyDescent="0.3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22.9" customHeight="1" x14ac:dyDescent="0.3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22.9" customHeight="1" x14ac:dyDescent="0.3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22.9" customHeight="1" x14ac:dyDescent="0.3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22.9" customHeight="1" x14ac:dyDescent="0.3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22.9" customHeight="1" x14ac:dyDescent="0.3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22.9" customHeight="1" x14ac:dyDescent="0.3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22.9" customHeight="1" x14ac:dyDescent="0.3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22.9" customHeight="1" x14ac:dyDescent="0.3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22.9" customHeight="1" x14ac:dyDescent="0.3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22.9" customHeight="1" x14ac:dyDescent="0.3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22.9" customHeight="1" x14ac:dyDescent="0.3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22.9" customHeight="1" x14ac:dyDescent="0.3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22.9" customHeight="1" x14ac:dyDescent="0.3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22.9" customHeight="1" x14ac:dyDescent="0.3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22.9" customHeight="1" x14ac:dyDescent="0.3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22.9" customHeight="1" x14ac:dyDescent="0.3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22.9" customHeight="1" x14ac:dyDescent="0.3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22.9" customHeight="1" x14ac:dyDescent="0.3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22.9" customHeight="1" x14ac:dyDescent="0.3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22.9" customHeight="1" x14ac:dyDescent="0.3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22.9" customHeight="1" x14ac:dyDescent="0.3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22.9" customHeight="1" x14ac:dyDescent="0.3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22.9" customHeight="1" x14ac:dyDescent="0.3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22.9" customHeight="1" x14ac:dyDescent="0.3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22.9" customHeight="1" x14ac:dyDescent="0.3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22.9" customHeight="1" x14ac:dyDescent="0.3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22.9" customHeight="1" x14ac:dyDescent="0.3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22.9" customHeight="1" x14ac:dyDescent="0.3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22.9" customHeight="1" x14ac:dyDescent="0.3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22.9" customHeight="1" x14ac:dyDescent="0.3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22.9" customHeight="1" x14ac:dyDescent="0.3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22.9" customHeight="1" x14ac:dyDescent="0.3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22.9" customHeight="1" x14ac:dyDescent="0.3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22.9" customHeight="1" x14ac:dyDescent="0.3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22.9" customHeight="1" x14ac:dyDescent="0.3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22.9" customHeight="1" x14ac:dyDescent="0.3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22.9" customHeight="1" x14ac:dyDescent="0.3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22.9" customHeight="1" x14ac:dyDescent="0.3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22.9" customHeight="1" x14ac:dyDescent="0.3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22.9" customHeight="1" x14ac:dyDescent="0.3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22.9" customHeight="1" x14ac:dyDescent="0.3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22.9" customHeight="1" x14ac:dyDescent="0.3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22.9" customHeight="1" x14ac:dyDescent="0.3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22.9" customHeight="1" x14ac:dyDescent="0.3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22.9" customHeight="1" x14ac:dyDescent="0.3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22.9" customHeight="1" x14ac:dyDescent="0.3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22.9" customHeight="1" x14ac:dyDescent="0.3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22.9" customHeight="1" x14ac:dyDescent="0.3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22.9" customHeight="1" x14ac:dyDescent="0.3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22.9" customHeight="1" x14ac:dyDescent="0.3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22.9" customHeight="1" x14ac:dyDescent="0.3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22.9" customHeight="1" x14ac:dyDescent="0.3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22.9" customHeight="1" x14ac:dyDescent="0.3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22.9" customHeight="1" x14ac:dyDescent="0.3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22.9" customHeight="1" x14ac:dyDescent="0.3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22.9" customHeight="1" x14ac:dyDescent="0.3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22.9" customHeight="1" x14ac:dyDescent="0.3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22.9" customHeight="1" x14ac:dyDescent="0.3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22.9" customHeight="1" x14ac:dyDescent="0.3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22.9" customHeight="1" x14ac:dyDescent="0.3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22.9" customHeight="1" x14ac:dyDescent="0.3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22.9" customHeight="1" x14ac:dyDescent="0.3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22.9" customHeight="1" x14ac:dyDescent="0.3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22.9" customHeight="1" x14ac:dyDescent="0.3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22.9" customHeight="1" x14ac:dyDescent="0.3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22.9" customHeight="1" x14ac:dyDescent="0.3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22.9" customHeight="1" x14ac:dyDescent="0.3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22.9" customHeight="1" x14ac:dyDescent="0.3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22.9" customHeight="1" x14ac:dyDescent="0.3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22.9" customHeight="1" x14ac:dyDescent="0.3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22.9" customHeight="1" x14ac:dyDescent="0.3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22.9" customHeight="1" x14ac:dyDescent="0.3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22.9" customHeight="1" x14ac:dyDescent="0.3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22.9" customHeight="1" x14ac:dyDescent="0.3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22.9" customHeight="1" x14ac:dyDescent="0.3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22.9" customHeight="1" x14ac:dyDescent="0.3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22.9" customHeight="1" x14ac:dyDescent="0.3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22.9" customHeight="1" x14ac:dyDescent="0.3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22.9" customHeight="1" x14ac:dyDescent="0.3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22.9" customHeight="1" x14ac:dyDescent="0.3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22.9" customHeight="1" x14ac:dyDescent="0.3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22.9" customHeight="1" x14ac:dyDescent="0.3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22.9" customHeight="1" x14ac:dyDescent="0.3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22.9" customHeight="1" x14ac:dyDescent="0.3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22.9" customHeight="1" x14ac:dyDescent="0.3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22.9" customHeight="1" x14ac:dyDescent="0.3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22.9" customHeight="1" x14ac:dyDescent="0.3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22.9" customHeight="1" x14ac:dyDescent="0.3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22.9" customHeight="1" x14ac:dyDescent="0.3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22.9" customHeight="1" x14ac:dyDescent="0.3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22.9" customHeight="1" x14ac:dyDescent="0.3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22.9" customHeight="1" x14ac:dyDescent="0.3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22.9" customHeight="1" x14ac:dyDescent="0.3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22.9" customHeight="1" x14ac:dyDescent="0.3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22.9" customHeight="1" x14ac:dyDescent="0.3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22.9" customHeight="1" x14ac:dyDescent="0.3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22.9" customHeight="1" x14ac:dyDescent="0.3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22.9" customHeight="1" x14ac:dyDescent="0.3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22.9" customHeight="1" x14ac:dyDescent="0.3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22.9" customHeight="1" x14ac:dyDescent="0.3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22.9" customHeight="1" x14ac:dyDescent="0.3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22.9" customHeight="1" x14ac:dyDescent="0.3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22.9" customHeight="1" x14ac:dyDescent="0.3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22.9" customHeight="1" x14ac:dyDescent="0.3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22.9" customHeight="1" x14ac:dyDescent="0.3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22.9" customHeight="1" x14ac:dyDescent="0.3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22.9" customHeight="1" x14ac:dyDescent="0.3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22.9" customHeight="1" x14ac:dyDescent="0.3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22.9" customHeight="1" x14ac:dyDescent="0.3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22.9" customHeight="1" x14ac:dyDescent="0.3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22.9" customHeight="1" x14ac:dyDescent="0.3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22.9" customHeight="1" x14ac:dyDescent="0.3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22.9" customHeight="1" x14ac:dyDescent="0.3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22.9" customHeight="1" x14ac:dyDescent="0.3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22.9" customHeight="1" x14ac:dyDescent="0.3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22.9" customHeight="1" x14ac:dyDescent="0.3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22.9" customHeight="1" x14ac:dyDescent="0.3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22.9" customHeight="1" x14ac:dyDescent="0.3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22.9" customHeight="1" x14ac:dyDescent="0.3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22.9" customHeight="1" x14ac:dyDescent="0.3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22.9" customHeight="1" x14ac:dyDescent="0.3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22.9" customHeight="1" x14ac:dyDescent="0.3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22.9" customHeight="1" x14ac:dyDescent="0.3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22.9" customHeight="1" x14ac:dyDescent="0.3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22.9" customHeight="1" x14ac:dyDescent="0.3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22.9" customHeight="1" x14ac:dyDescent="0.3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22.9" customHeight="1" x14ac:dyDescent="0.3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22.9" customHeight="1" x14ac:dyDescent="0.3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22.9" customHeight="1" x14ac:dyDescent="0.3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22.9" customHeight="1" x14ac:dyDescent="0.3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22.9" customHeight="1" x14ac:dyDescent="0.3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22.9" customHeight="1" x14ac:dyDescent="0.3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22.9" customHeight="1" x14ac:dyDescent="0.3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22.9" customHeight="1" x14ac:dyDescent="0.3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22.9" customHeight="1" x14ac:dyDescent="0.3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22.9" customHeight="1" x14ac:dyDescent="0.3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22.9" customHeight="1" x14ac:dyDescent="0.3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22.9" customHeight="1" x14ac:dyDescent="0.3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22.9" customHeight="1" x14ac:dyDescent="0.3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22.9" customHeight="1" x14ac:dyDescent="0.3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22.9" customHeight="1" x14ac:dyDescent="0.3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22.9" customHeight="1" x14ac:dyDescent="0.3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22.9" customHeight="1" x14ac:dyDescent="0.3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22.9" customHeight="1" x14ac:dyDescent="0.3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22.9" customHeight="1" x14ac:dyDescent="0.3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22.9" customHeight="1" x14ac:dyDescent="0.3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22.9" customHeight="1" x14ac:dyDescent="0.3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22.9" customHeight="1" x14ac:dyDescent="0.3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22.9" customHeight="1" x14ac:dyDescent="0.3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22.9" customHeight="1" x14ac:dyDescent="0.3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22.9" customHeight="1" x14ac:dyDescent="0.3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22.9" customHeight="1" x14ac:dyDescent="0.3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22.9" customHeight="1" x14ac:dyDescent="0.3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22.9" customHeight="1" x14ac:dyDescent="0.3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22.9" customHeight="1" x14ac:dyDescent="0.3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22.9" customHeight="1" x14ac:dyDescent="0.3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22.9" customHeight="1" x14ac:dyDescent="0.3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22.9" customHeight="1" x14ac:dyDescent="0.3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22.9" customHeight="1" x14ac:dyDescent="0.3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22.9" customHeight="1" x14ac:dyDescent="0.3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22.9" customHeight="1" x14ac:dyDescent="0.3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22.9" customHeight="1" x14ac:dyDescent="0.3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22.9" customHeight="1" x14ac:dyDescent="0.3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22.9" customHeight="1" x14ac:dyDescent="0.3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22.9" customHeight="1" x14ac:dyDescent="0.3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22.9" customHeight="1" x14ac:dyDescent="0.3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22.9" customHeight="1" x14ac:dyDescent="0.3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22.9" customHeight="1" x14ac:dyDescent="0.3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22.9" customHeight="1" x14ac:dyDescent="0.3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22.9" customHeight="1" x14ac:dyDescent="0.3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22.9" customHeight="1" x14ac:dyDescent="0.3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22.9" customHeight="1" x14ac:dyDescent="0.3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22.9" customHeight="1" x14ac:dyDescent="0.3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22.9" customHeight="1" x14ac:dyDescent="0.3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22.9" customHeight="1" x14ac:dyDescent="0.3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22.9" customHeight="1" x14ac:dyDescent="0.3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22.9" customHeight="1" x14ac:dyDescent="0.3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22.9" customHeight="1" x14ac:dyDescent="0.3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22.9" customHeight="1" x14ac:dyDescent="0.3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22.9" customHeight="1" x14ac:dyDescent="0.3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22.9" customHeight="1" x14ac:dyDescent="0.3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22.9" customHeight="1" x14ac:dyDescent="0.3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22.9" customHeight="1" x14ac:dyDescent="0.3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22.9" customHeight="1" x14ac:dyDescent="0.3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22.9" customHeight="1" x14ac:dyDescent="0.3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22.9" customHeight="1" x14ac:dyDescent="0.3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22.9" customHeight="1" x14ac:dyDescent="0.3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22.9" customHeight="1" x14ac:dyDescent="0.3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22.9" customHeight="1" x14ac:dyDescent="0.3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22.9" customHeight="1" x14ac:dyDescent="0.3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22.9" customHeight="1" x14ac:dyDescent="0.3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22.9" customHeight="1" x14ac:dyDescent="0.3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22.9" customHeight="1" x14ac:dyDescent="0.3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22.9" customHeight="1" x14ac:dyDescent="0.3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22.9" customHeight="1" x14ac:dyDescent="0.3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22.9" customHeight="1" x14ac:dyDescent="0.3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22.9" customHeight="1" x14ac:dyDescent="0.3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22.9" customHeight="1" x14ac:dyDescent="0.3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22.9" customHeight="1" x14ac:dyDescent="0.3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22.9" customHeight="1" x14ac:dyDescent="0.3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22.9" customHeight="1" x14ac:dyDescent="0.3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22.9" customHeight="1" x14ac:dyDescent="0.3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22.9" customHeight="1" x14ac:dyDescent="0.3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22.9" customHeight="1" x14ac:dyDescent="0.3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22.9" customHeight="1" x14ac:dyDescent="0.3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22.9" customHeight="1" x14ac:dyDescent="0.3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22.9" customHeight="1" x14ac:dyDescent="0.3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22.9" customHeight="1" x14ac:dyDescent="0.3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22.9" customHeight="1" x14ac:dyDescent="0.3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22.9" customHeight="1" x14ac:dyDescent="0.3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22.9" customHeight="1" x14ac:dyDescent="0.3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22.9" customHeight="1" x14ac:dyDescent="0.3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22.9" customHeight="1" x14ac:dyDescent="0.3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22.9" customHeight="1" x14ac:dyDescent="0.3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22.9" customHeight="1" x14ac:dyDescent="0.3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22.9" customHeight="1" x14ac:dyDescent="0.3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22.9" customHeight="1" x14ac:dyDescent="0.3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22.9" customHeight="1" x14ac:dyDescent="0.3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22.9" customHeight="1" x14ac:dyDescent="0.3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22.9" customHeight="1" x14ac:dyDescent="0.3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22.9" customHeight="1" x14ac:dyDescent="0.3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22.9" customHeight="1" x14ac:dyDescent="0.3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22.9" customHeight="1" x14ac:dyDescent="0.3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22.9" customHeight="1" x14ac:dyDescent="0.3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22.9" customHeight="1" x14ac:dyDescent="0.3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22.9" customHeight="1" x14ac:dyDescent="0.3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22.9" customHeight="1" x14ac:dyDescent="0.3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22.9" customHeight="1" x14ac:dyDescent="0.3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22.9" customHeight="1" x14ac:dyDescent="0.3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22.9" customHeight="1" x14ac:dyDescent="0.3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22.9" customHeight="1" x14ac:dyDescent="0.3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22.9" customHeight="1" x14ac:dyDescent="0.3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ht="22.9" customHeight="1" x14ac:dyDescent="0.3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ht="22.9" customHeight="1" x14ac:dyDescent="0.3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ht="22.9" customHeight="1" x14ac:dyDescent="0.3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ht="22.9" customHeight="1" x14ac:dyDescent="0.3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ht="22.9" customHeight="1" x14ac:dyDescent="0.3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ht="22.9" customHeight="1" x14ac:dyDescent="0.3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ht="22.9" customHeight="1" x14ac:dyDescent="0.3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ht="22.9" customHeight="1" x14ac:dyDescent="0.3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ht="22.9" customHeight="1" x14ac:dyDescent="0.35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ht="22.9" customHeight="1" x14ac:dyDescent="0.35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ht="22.9" customHeight="1" x14ac:dyDescent="0.35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ht="22.9" customHeight="1" x14ac:dyDescent="0.35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ht="22.9" customHeight="1" x14ac:dyDescent="0.35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ht="22.9" customHeight="1" x14ac:dyDescent="0.35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ht="22.9" customHeight="1" x14ac:dyDescent="0.35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ht="22.9" customHeight="1" x14ac:dyDescent="0.35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ht="22.9" customHeight="1" x14ac:dyDescent="0.35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ht="22.9" customHeight="1" x14ac:dyDescent="0.35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ht="22.9" customHeight="1" x14ac:dyDescent="0.35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ht="22.9" customHeight="1" x14ac:dyDescent="0.35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ht="22.9" customHeight="1" x14ac:dyDescent="0.35">
      <c r="A1021" s="38"/>
      <c r="B1021" s="38"/>
      <c r="C1021" s="38"/>
      <c r="D1021" s="38"/>
      <c r="E1021" s="38"/>
      <c r="F1021" s="38"/>
      <c r="G1021" s="38"/>
      <c r="H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ht="22.9" customHeight="1" x14ac:dyDescent="0.35">
      <c r="A1022" s="38"/>
      <c r="B1022" s="38"/>
      <c r="C1022" s="38"/>
      <c r="D1022" s="38"/>
      <c r="E1022" s="38"/>
      <c r="F1022" s="38"/>
      <c r="G1022" s="38"/>
      <c r="H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ht="22.9" customHeight="1" x14ac:dyDescent="0.35">
      <c r="A1023" s="38"/>
      <c r="B1023" s="38"/>
      <c r="C1023" s="38"/>
      <c r="D1023" s="38"/>
      <c r="E1023" s="38"/>
      <c r="F1023" s="38"/>
      <c r="G1023" s="38"/>
      <c r="H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ht="22.9" customHeight="1" x14ac:dyDescent="0.35">
      <c r="A1024" s="38"/>
      <c r="B1024" s="38"/>
      <c r="C1024" s="38"/>
      <c r="D1024" s="38"/>
      <c r="E1024" s="38"/>
      <c r="F1024" s="38"/>
      <c r="G1024" s="38"/>
      <c r="H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ht="22.9" customHeight="1" x14ac:dyDescent="0.35">
      <c r="A1025" s="38"/>
      <c r="B1025" s="38"/>
      <c r="C1025" s="38"/>
      <c r="D1025" s="38"/>
      <c r="E1025" s="38"/>
      <c r="F1025" s="38"/>
      <c r="G1025" s="38"/>
      <c r="H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ht="22.9" customHeight="1" x14ac:dyDescent="0.35">
      <c r="A1026" s="38"/>
      <c r="B1026" s="38"/>
      <c r="C1026" s="38"/>
      <c r="D1026" s="38"/>
      <c r="E1026" s="38"/>
      <c r="F1026" s="38"/>
      <c r="G1026" s="38"/>
      <c r="H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ht="22.9" customHeight="1" x14ac:dyDescent="0.35">
      <c r="A1027" s="38"/>
      <c r="B1027" s="38"/>
      <c r="C1027" s="38"/>
      <c r="D1027" s="38"/>
      <c r="E1027" s="38"/>
      <c r="F1027" s="38"/>
      <c r="G1027" s="38"/>
      <c r="H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ht="22.9" customHeight="1" x14ac:dyDescent="0.35">
      <c r="A1028" s="38"/>
      <c r="B1028" s="38"/>
      <c r="C1028" s="38"/>
      <c r="D1028" s="38"/>
      <c r="E1028" s="38"/>
      <c r="F1028" s="38"/>
      <c r="G1028" s="38"/>
      <c r="H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ht="22.9" customHeight="1" x14ac:dyDescent="0.35">
      <c r="A1029" s="38"/>
      <c r="B1029" s="38"/>
      <c r="C1029" s="38"/>
      <c r="D1029" s="38"/>
      <c r="E1029" s="38"/>
      <c r="F1029" s="38"/>
      <c r="G1029" s="38"/>
      <c r="H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ht="22.9" customHeight="1" x14ac:dyDescent="0.35">
      <c r="A1030" s="38"/>
      <c r="B1030" s="38"/>
      <c r="C1030" s="38"/>
      <c r="D1030" s="38"/>
      <c r="E1030" s="38"/>
      <c r="F1030" s="38"/>
      <c r="G1030" s="38"/>
      <c r="H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</sheetData>
  <mergeCells count="5">
    <mergeCell ref="A1:G1"/>
    <mergeCell ref="A2:G2"/>
    <mergeCell ref="A3:G3"/>
    <mergeCell ref="C6:G6"/>
    <mergeCell ref="A45:B45"/>
  </mergeCells>
  <printOptions horizontalCentered="1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</vt:lpstr>
      <vt:lpstr>ผล!Print_Area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2024-04-05T05:21:53Z</dcterms:created>
  <dcterms:modified xsi:type="dcterms:W3CDTF">2024-04-05T05:22:07Z</dcterms:modified>
</cp:coreProperties>
</file>